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bigail Rubio\Downloads\LAURA FINANZAS PAGINA WEB 3ER\3er Trimestre\"/>
    </mc:Choice>
  </mc:AlternateContent>
  <xr:revisionPtr revIDLastSave="0" documentId="8_{CDD20F7E-4AC1-476C-B9F1-D431C461352A}" xr6:coauthVersionLast="47" xr6:coauthVersionMax="47" xr10:uidLastSave="{00000000-0000-0000-0000-000000000000}"/>
  <bookViews>
    <workbookView xWindow="28680" yWindow="-120" windowWidth="29040" windowHeight="15840" xr2:uid="{7C974057-36FC-4CC3-BA98-9035CCE5B941}"/>
  </bookViews>
  <sheets>
    <sheet name="9.3" sheetId="1" r:id="rId1"/>
  </sheets>
  <externalReferences>
    <externalReference r:id="rId2"/>
  </externalReferences>
  <definedNames>
    <definedName name="ANEXO">#REF!</definedName>
    <definedName name="_xlnm.Print_Area" localSheetId="0">'9.3'!$A$1:$H$93</definedName>
    <definedName name="_xlnm.Print_Titles" localSheetId="0">'9.3'!$1:$9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F86" i="1"/>
  <c r="D86" i="1"/>
  <c r="C86" i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H86" i="1" s="1"/>
  <c r="E86" i="1" l="1"/>
</calcChain>
</file>

<file path=xl/sharedStrings.xml><?xml version="1.0" encoding="utf-8"?>
<sst xmlns="http://schemas.openxmlformats.org/spreadsheetml/2006/main" count="91" uniqueCount="89">
  <si>
    <t>COMISION MUNICIPAL DE AGUA POTABLE Y ALCANTARILLADO DEL MUNICIPIO DE VICTORIA, TAMAULIPAS</t>
  </si>
  <si>
    <t>Estado Analítico del Ejercicio del Presupuesto de Egresos</t>
  </si>
  <si>
    <t>Clasificación Administrativa</t>
  </si>
  <si>
    <t>Del 1 de Enero al 30 de Septiembre del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</si>
  <si>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</si>
  <si>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</si>
  <si>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</si>
  <si>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</si>
  <si>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</si>
  <si>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</si>
  <si>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</si>
  <si>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</si>
  <si>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</si>
  <si>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</si>
  <si>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 xml:space="preserve">    GERENCIA GENERAL</t>
  </si>
  <si>
    <t xml:space="preserve">    JEFATURA DE CONTROL DOCUMENTAL DE LA GERENCIA GENERAL</t>
  </si>
  <si>
    <t xml:space="preserve">    COORDINACIÓN JURÍDICA</t>
  </si>
  <si>
    <t xml:space="preserve">    UNIDAD DE TRANSPARENCIA Y ACCESO A LA INFORMACIÓN</t>
  </si>
  <si>
    <t xml:space="preserve">    COMISARIO</t>
  </si>
  <si>
    <t xml:space="preserve">    COORDINACIÓN DE COMUNICACIÓN INSTITUCIONAL</t>
  </si>
  <si>
    <t xml:space="preserve">    JEFATURA DE CULTURA DEL AGUA</t>
  </si>
  <si>
    <t xml:space="preserve">    JEFATURA DE REDES SOCIALES</t>
  </si>
  <si>
    <t xml:space="preserve">    GERENCIA TÉCNICA</t>
  </si>
  <si>
    <t xml:space="preserve">    JEFATURA DE CONTROL DOCUMENTAL DE LA GERENCIA TÉCNICA</t>
  </si>
  <si>
    <t xml:space="preserve">    COORDINACIÓN DE AGUA POTABLE</t>
  </si>
  <si>
    <t xml:space="preserve">    JEFATURA DE MANTENIMIENTO ELECTROMECÁNICO</t>
  </si>
  <si>
    <t xml:space="preserve">    JEFATURA DE MANTENIMIENTO DE AGUA POTABLE</t>
  </si>
  <si>
    <t xml:space="preserve">    JEFATURA DE FUENTES DE ABASTECIMIENTO Y ACUEDUCTO</t>
  </si>
  <si>
    <t xml:space="preserve">    JEFATURA DE POTABILIZACIÓN</t>
  </si>
  <si>
    <t xml:space="preserve">    JEFATURA DE DISTRIBUCIÓN Y SECTORIZACIÓN</t>
  </si>
  <si>
    <t xml:space="preserve">    JEFATURA DEL CENTRO DE INFORMACIÓN Y SERVICIO</t>
  </si>
  <si>
    <t xml:space="preserve">    JEFATURA DE ABASTECIMIENTO POR TANQUE CISTERNA</t>
  </si>
  <si>
    <t xml:space="preserve">    COORDINACIÓN DE ABASTECIMIENTO POR TANQUE CISTERNA</t>
  </si>
  <si>
    <t xml:space="preserve">    JEFATURA DE ENLACE RURAL</t>
  </si>
  <si>
    <t xml:space="preserve">    COORDINACIÓN DE PROYECTOS Y CONSTRUCCIÓN</t>
  </si>
  <si>
    <t xml:space="preserve">    JEFATURA DE ESTUDIOS Y PROYECTOS</t>
  </si>
  <si>
    <t xml:space="preserve">    JEFATURA DE PROGRAMACIÓN Y SUPERVISIÓN DE OBRA</t>
  </si>
  <si>
    <t xml:space="preserve">    JEFATURA DE AMPLIACIÓN DE RED E INSTALACIÓN DE TOMAS</t>
  </si>
  <si>
    <t xml:space="preserve">    COORDINACIÓN DE DRENAJE Y SANEAMIENTO</t>
  </si>
  <si>
    <t xml:space="preserve">    JEFATURA DE TRATAMIENTO DE AGUAS RESIDUALES</t>
  </si>
  <si>
    <t xml:space="preserve">    JEFATURA DE BACHEO</t>
  </si>
  <si>
    <t xml:space="preserve">    JEFATURA DE REHABILITACIÓN Y MANTENIMIENTO A DRENAJE</t>
  </si>
  <si>
    <t xml:space="preserve">    JEFATURA DE OPERACIÓN Y MANTENIMIENTO A CÁRCAMOS</t>
  </si>
  <si>
    <t xml:space="preserve">    JEFATURA DE MANTENIMIENTO A DRENES PLUVIALES</t>
  </si>
  <si>
    <t xml:space="preserve">    JEFATURA DE CONTROL DE DESCARGAS</t>
  </si>
  <si>
    <t xml:space="preserve">    COORDINACIÓN DE MANTENIMIENTO ELECTROMECÁNICO</t>
  </si>
  <si>
    <t xml:space="preserve">    COORDINACIÓN DE OPERACIÓN GENERAL</t>
  </si>
  <si>
    <t xml:space="preserve">    JEFATURA DE AMPLIACIÓN DE REDES</t>
  </si>
  <si>
    <t xml:space="preserve">    JEFATURA DE CONTROL DE MAQUINARIA Y EQUIPO</t>
  </si>
  <si>
    <t xml:space="preserve">    GERENCIA COMERCIAL</t>
  </si>
  <si>
    <t xml:space="preserve">    JEFATURA DE CONTROL Y SEGUIMIENTO</t>
  </si>
  <si>
    <t xml:space="preserve">    JEFATURA DE PADRÓN DE USUARIOS</t>
  </si>
  <si>
    <t xml:space="preserve">    JEFATURA DE MEDICIÓN Y FACTURACIÓN</t>
  </si>
  <si>
    <t xml:space="preserve">    JEFATURA DE ATENCIÓN A USUARIOS</t>
  </si>
  <si>
    <t xml:space="preserve">    JEFATURA DE OPERACIÓN COMERCIAL</t>
  </si>
  <si>
    <t xml:space="preserve">    JEFATURA DE RECAUDACIÓN</t>
  </si>
  <si>
    <t xml:space="preserve">    JEFATURA DE SUCURSAL NORTE</t>
  </si>
  <si>
    <t xml:space="preserve">    JEFATURA DE SUCURSAL SUR</t>
  </si>
  <si>
    <t xml:space="preserve">    JEFATURA DE MACROCONSUMIDORES</t>
  </si>
  <si>
    <t xml:space="preserve">    JEFATURA DE PERMISO DE DESCARGAS</t>
  </si>
  <si>
    <t xml:space="preserve">    GERENCIA FINANCIERA</t>
  </si>
  <si>
    <t xml:space="preserve">    COORDINACIÓN DE CONTABILIDAD</t>
  </si>
  <si>
    <t xml:space="preserve">    JEFATURA DE CONTROL DE OBLIGACIONES</t>
  </si>
  <si>
    <t xml:space="preserve">    COORDINACIÓN DE EGRESOS Y TESORERÍA</t>
  </si>
  <si>
    <t xml:space="preserve">    JEFATURA DE PAGOS</t>
  </si>
  <si>
    <t xml:space="preserve">    GERENCIA ADMINISTRATIVA</t>
  </si>
  <si>
    <t xml:space="preserve">    ADMINISTRADOR DE PLANTA POTABILIZADORA</t>
  </si>
  <si>
    <t xml:space="preserve">    JEFATURA DE LICITACIONES Y CONTROL DOCUMENTAL</t>
  </si>
  <si>
    <t xml:space="preserve">    COORDINACIÓN DE SERVICIOS GENERALES</t>
  </si>
  <si>
    <t xml:space="preserve">    JEFATURA DE CONTROL PATRIMONIAL</t>
  </si>
  <si>
    <t xml:space="preserve">    JEFATURA DE TRANSPORTE</t>
  </si>
  <si>
    <t xml:space="preserve">    COORDINACIÓN DE RECURSOS HUMANOS</t>
  </si>
  <si>
    <t xml:space="preserve">    JEFATURA DE NÓMINA Y PRESTACIONES</t>
  </si>
  <si>
    <t xml:space="preserve">    JEFATURA DE RELACIONES LABORALES</t>
  </si>
  <si>
    <t xml:space="preserve">    JEFATURA DE SEGURIDAD Y ADIESTRAMIENTO</t>
  </si>
  <si>
    <t xml:space="preserve">    COORDINACIÓN DE RECURSOS MATERIALES</t>
  </si>
  <si>
    <t xml:space="preserve">    JEFATURA DE ADQUISICIONES</t>
  </si>
  <si>
    <t xml:space="preserve">    JEFATURA DE ALMACÉN</t>
  </si>
  <si>
    <t xml:space="preserve">    GERENCIA DE PLANEACIÓN</t>
  </si>
  <si>
    <t xml:space="preserve">    JEFATURA DE PLANEACIÓN ESTRATÉGICA Y CONTROL ESTADÍSTICO</t>
  </si>
  <si>
    <t xml:space="preserve">    JEFATURA DE GESTIÓN DE PROCESO Y NORMATIVIDAD</t>
  </si>
  <si>
    <t xml:space="preserve">    COORDINACIÓN DE PRESUPUESTO</t>
  </si>
  <si>
    <t xml:space="preserve">    JEFATURA DE CONTROL PRESUPUESTAL</t>
  </si>
  <si>
    <t xml:space="preserve">    JEFATURA DE EVALUACIÓN Y SEGUIMIENTO</t>
  </si>
  <si>
    <t xml:space="preserve">    COORDINACIÓN DE SISTEMAS</t>
  </si>
  <si>
    <t xml:space="preserve">    JEFATURA DE PROGRAMACIÓN Y DESARROLLO</t>
  </si>
  <si>
    <t xml:space="preserve">    COORDINACIÓN DE PLANEACIÓN ESTRATÉGICA</t>
  </si>
  <si>
    <t xml:space="preserve">    JEFATURA DE CALIDAD Y NORMATIVIDAD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</si>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</sst>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8" fillId="0" borderId="13" xfId="1" quotePrefix="1" applyFont="1" applyBorder="1" applyAlignment="1">
      <alignment horizontal="left" vertical="center" indent="1"/>
    </xf>
    <xf numFmtId="0" fontId="1" fillId="0" borderId="14" xfId="1" applyBorder="1" applyAlignment="1">
      <alignment horizontal="left" vertical="center" indent="1"/>
    </xf>
    <xf numFmtId="165" fontId="4" fillId="0" borderId="14" xfId="3" applyNumberFormat="1" applyFont="1" applyBorder="1"/>
    <xf numFmtId="165" fontId="4" fillId="0" borderId="15" xfId="3" applyNumberFormat="1" applyFont="1" applyBorder="1"/>
    <xf numFmtId="0" fontId="6" fillId="0" borderId="0" xfId="1" applyFont="1"/>
    <xf numFmtId="0" fontId="8" fillId="0" borderId="13" xfId="1" applyFont="1" applyBorder="1" applyAlignment="1">
      <alignment horizontal="left" vertical="center" indent="1"/>
    </xf>
    <xf numFmtId="0" fontId="9" fillId="0" borderId="16" xfId="1" applyFont="1" applyBorder="1" applyAlignment="1">
      <alignment horizontal="center"/>
    </xf>
    <xf numFmtId="0" fontId="9" fillId="0" borderId="17" xfId="1" applyFont="1" applyBorder="1" applyAlignment="1">
      <alignment horizontal="center"/>
    </xf>
    <xf numFmtId="165" fontId="9" fillId="0" borderId="18" xfId="3" applyNumberFormat="1" applyFont="1" applyBorder="1"/>
  </cellXfs>
  <cellStyles count="4">
    <cellStyle name="Millares 2" xfId="3" xr:uid="{4A8EC3A2-3FB1-4CD8-9FA8-C9BE160F3BE2}"/>
    <cellStyle name="Millares 2 2 2" xfId="2" xr:uid="{B49766F6-FCA9-4533-AC0A-DA21A06E169E}"/>
    <cellStyle name="Normal" xfId="0" builtinId="0"/>
    <cellStyle name="Normal 3 2" xfId="1" xr:uid="{5DCC7E16-33D6-4A96-A152-D4DB6654C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0</xdr:rowOff>
    </xdr:from>
    <xdr:to>
      <xdr:col>1</xdr:col>
      <xdr:colOff>1410489</xdr:colOff>
      <xdr:row>5</xdr:row>
      <xdr:rowOff>2118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35BFCD-1F9A-4A1B-9CD5-70C621787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61950"/>
          <a:ext cx="1715289" cy="60219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820528</xdr:colOff>
      <xdr:row>2</xdr:row>
      <xdr:rowOff>38102</xdr:rowOff>
    </xdr:from>
    <xdr:to>
      <xdr:col>7</xdr:col>
      <xdr:colOff>605895</xdr:colOff>
      <xdr:row>5</xdr:row>
      <xdr:rowOff>40219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9A0D12-3E57-4372-9BE7-8521D585F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3503" y="400052"/>
          <a:ext cx="1833242" cy="602192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igail%20Rubio\Downloads\LAURA%20FINANZAS%20PAGINA%20WEB%203ER\3er%20Trimestre\ESTADOS%20FINANCIEROS%203ER%20TRIMESTRE%202025.xlsx" TargetMode="External"/><Relationship Id="rId1" Type="http://schemas.openxmlformats.org/officeDocument/2006/relationships/externalLinkPath" Target="ESTADOS%20FINANCIEROS%203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5"/>
      <sheetName val="8"/>
      <sheetName val="9.1"/>
      <sheetName val="9.2"/>
      <sheetName val="9.3"/>
      <sheetName val="9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18AE-978F-4EAD-8ECE-F7ABF5EACE95}">
  <sheetPr>
    <tabColor theme="6" tint="0.39997558519241921"/>
    <pageSetUpPr fitToPage="1"/>
  </sheetPr>
  <dimension ref="A2:H103"/>
  <sheetViews>
    <sheetView tabSelected="1" view="pageLayout" zoomScaleNormal="100" zoomScaleSheetLayoutView="100" workbookViewId="0">
      <selection activeCell="A4" sqref="A4:H4"/>
    </sheetView>
  </sheetViews>
  <sheetFormatPr baseColWidth="10" defaultColWidth="11.42578125" defaultRowHeight="12.75" x14ac:dyDescent="0.2"/>
  <cols>
    <col min="1" max="1" width="6.28515625" style="5" bestFit="1" customWidth="1"/>
    <col min="2" max="2" width="67.85546875" style="5" customWidth="1"/>
    <col min="3" max="3" width="13.7109375" style="6" customWidth="1"/>
    <col min="4" max="4" width="15" style="6" customWidth="1"/>
    <col min="5" max="5" width="16.85546875" style="6" customWidth="1"/>
    <col min="6" max="6" width="14.85546875" style="6" customWidth="1"/>
    <col min="7" max="8" width="13.7109375" style="6" customWidth="1"/>
    <col min="9" max="16384" width="11.42578125" style="2"/>
  </cols>
  <sheetData>
    <row r="2" spans="1:8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3.5" thickBot="1" x14ac:dyDescent="0.25">
      <c r="A6" s="4"/>
      <c r="G6" s="7"/>
      <c r="H6" s="8"/>
    </row>
    <row r="7" spans="1:8" s="15" customFormat="1" ht="12.75" customHeight="1" x14ac:dyDescent="0.25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6.25" thickBot="1" x14ac:dyDescent="0.25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8"/>
    </row>
    <row r="9" spans="1:8" ht="15" customHeight="1" thickBot="1" x14ac:dyDescent="0.25">
      <c r="A9" s="19"/>
      <c r="B9" s="20"/>
      <c r="C9" s="21">
        <v>1</v>
      </c>
      <c r="D9" s="21">
        <v>2</v>
      </c>
      <c r="E9" s="21" t="s">
        <v>12</v>
      </c>
      <c r="F9" s="21">
        <v>4</v>
      </c>
      <c r="G9" s="21">
        <v>5</v>
      </c>
      <c r="H9" s="21" t="s">
        <v>13</v>
      </c>
    </row>
    <row r="10" spans="1:8" s="26" customFormat="1" ht="15" customHeight="1" x14ac:dyDescent="0.2">
      <c r="A10" s="22"/>
      <c r="B10" s="23" t="s">
        <v>14</v>
      </c>
      <c r="C10" s="24">
        <v>2081846.1</v>
      </c>
      <c r="D10" s="24">
        <v>22129.23</v>
      </c>
      <c r="E10" s="24">
        <f t="shared" ref="E10:E83" si="0">+C10+D10</f>
        <v>2103975.33</v>
      </c>
      <c r="F10" s="24">
        <v>1674719.31</v>
      </c>
      <c r="G10" s="24">
        <v>1573425.71</v>
      </c>
      <c r="H10" s="25">
        <f>+E10-F10</f>
        <v>429256.02</v>
      </c>
    </row>
    <row r="11" spans="1:8" s="26" customFormat="1" ht="15" customHeight="1" x14ac:dyDescent="0.2">
      <c r="A11" s="27"/>
      <c r="B11" s="23" t="s">
        <v>15</v>
      </c>
      <c r="C11" s="24">
        <v>709968.38</v>
      </c>
      <c r="D11" s="24">
        <v>-14823.92</v>
      </c>
      <c r="E11" s="24">
        <f t="shared" si="0"/>
        <v>695144.46</v>
      </c>
      <c r="F11" s="24">
        <v>432509.32</v>
      </c>
      <c r="G11" s="24">
        <v>413170.29</v>
      </c>
      <c r="H11" s="25">
        <f t="shared" ref="H11:H85" si="1">+E11-F11</f>
        <v>262635.13999999996</v>
      </c>
    </row>
    <row r="12" spans="1:8" s="26" customFormat="1" ht="15" customHeight="1" x14ac:dyDescent="0.2">
      <c r="A12" s="22"/>
      <c r="B12" s="23" t="s">
        <v>16</v>
      </c>
      <c r="C12" s="24">
        <v>2143044.62</v>
      </c>
      <c r="D12" s="24">
        <v>237260.96</v>
      </c>
      <c r="E12" s="24">
        <f t="shared" si="0"/>
        <v>2380305.58</v>
      </c>
      <c r="F12" s="24">
        <v>1720209.87</v>
      </c>
      <c r="G12" s="24">
        <v>1594824.94</v>
      </c>
      <c r="H12" s="25">
        <f t="shared" si="1"/>
        <v>660095.71</v>
      </c>
    </row>
    <row r="13" spans="1:8" s="26" customFormat="1" ht="15" customHeight="1" x14ac:dyDescent="0.2">
      <c r="A13" s="27"/>
      <c r="B13" s="23" t="s">
        <v>17</v>
      </c>
      <c r="C13" s="24">
        <v>626503.21</v>
      </c>
      <c r="D13" s="24">
        <v>3670.65</v>
      </c>
      <c r="E13" s="24">
        <f t="shared" si="0"/>
        <v>630173.86</v>
      </c>
      <c r="F13" s="24">
        <v>423353.09</v>
      </c>
      <c r="G13" s="24">
        <v>402083.33</v>
      </c>
      <c r="H13" s="25">
        <f t="shared" si="1"/>
        <v>206820.76999999996</v>
      </c>
    </row>
    <row r="14" spans="1:8" s="26" customFormat="1" ht="15" customHeight="1" x14ac:dyDescent="0.2">
      <c r="A14" s="22"/>
      <c r="B14" s="23" t="s">
        <v>18</v>
      </c>
      <c r="C14" s="24">
        <v>1169214.49</v>
      </c>
      <c r="D14" s="24">
        <v>38272.800000000003</v>
      </c>
      <c r="E14" s="24">
        <f t="shared" si="0"/>
        <v>1207487.29</v>
      </c>
      <c r="F14" s="24">
        <v>1041347.32</v>
      </c>
      <c r="G14" s="24">
        <v>979105.91</v>
      </c>
      <c r="H14" s="25">
        <f t="shared" si="1"/>
        <v>166139.97000000009</v>
      </c>
    </row>
    <row r="15" spans="1:8" s="26" customFormat="1" ht="15" customHeight="1" x14ac:dyDescent="0.2">
      <c r="A15" s="27"/>
      <c r="B15" s="23" t="s">
        <v>19</v>
      </c>
      <c r="C15" s="24">
        <v>1425795.25</v>
      </c>
      <c r="D15" s="24">
        <v>9941.73</v>
      </c>
      <c r="E15" s="24">
        <f t="shared" si="0"/>
        <v>1435736.98</v>
      </c>
      <c r="F15" s="24">
        <v>957565.92</v>
      </c>
      <c r="G15" s="24">
        <v>894254.67</v>
      </c>
      <c r="H15" s="25">
        <f t="shared" si="1"/>
        <v>478171.05999999994</v>
      </c>
    </row>
    <row r="16" spans="1:8" s="26" customFormat="1" ht="15" customHeight="1" x14ac:dyDescent="0.2">
      <c r="A16" s="27"/>
      <c r="B16" s="23" t="s">
        <v>20</v>
      </c>
      <c r="C16" s="24">
        <v>1118572.2</v>
      </c>
      <c r="D16" s="24">
        <v>781836.11</v>
      </c>
      <c r="E16" s="24">
        <f t="shared" si="0"/>
        <v>1900408.31</v>
      </c>
      <c r="F16" s="24">
        <v>1564220.08</v>
      </c>
      <c r="G16" s="24">
        <v>1281689.6200000001</v>
      </c>
      <c r="H16" s="25">
        <f t="shared" si="1"/>
        <v>336188.23</v>
      </c>
    </row>
    <row r="17" spans="1:8" s="26" customFormat="1" ht="15" customHeight="1" x14ac:dyDescent="0.2">
      <c r="A17" s="27"/>
      <c r="B17" s="23" t="s">
        <v>21</v>
      </c>
      <c r="C17" s="24">
        <v>436256.05</v>
      </c>
      <c r="D17" s="24">
        <v>2166.67</v>
      </c>
      <c r="E17" s="24">
        <f t="shared" si="0"/>
        <v>438422.72</v>
      </c>
      <c r="F17" s="24">
        <v>290406.71000000002</v>
      </c>
      <c r="G17" s="24">
        <v>272686.81</v>
      </c>
      <c r="H17" s="25">
        <f t="shared" si="1"/>
        <v>148016.00999999995</v>
      </c>
    </row>
    <row r="18" spans="1:8" s="26" customFormat="1" ht="15" customHeight="1" x14ac:dyDescent="0.2">
      <c r="A18" s="27"/>
      <c r="B18" s="23" t="s">
        <v>22</v>
      </c>
      <c r="C18" s="24">
        <v>1754854.53</v>
      </c>
      <c r="D18" s="24">
        <v>-183418.31</v>
      </c>
      <c r="E18" s="24">
        <f t="shared" si="0"/>
        <v>1571436.22</v>
      </c>
      <c r="F18" s="24">
        <v>957934.94</v>
      </c>
      <c r="G18" s="24">
        <v>904362.08</v>
      </c>
      <c r="H18" s="25">
        <f t="shared" si="1"/>
        <v>613501.28</v>
      </c>
    </row>
    <row r="19" spans="1:8" s="26" customFormat="1" ht="15" customHeight="1" x14ac:dyDescent="0.2">
      <c r="A19" s="27"/>
      <c r="B19" s="23" t="s">
        <v>23</v>
      </c>
      <c r="C19" s="24">
        <v>475282.2</v>
      </c>
      <c r="D19" s="24">
        <v>44765.58</v>
      </c>
      <c r="E19" s="24">
        <f t="shared" si="0"/>
        <v>520047.78</v>
      </c>
      <c r="F19" s="24">
        <v>370417.91999999998</v>
      </c>
      <c r="G19" s="24">
        <v>330953.3</v>
      </c>
      <c r="H19" s="25">
        <f t="shared" si="1"/>
        <v>149629.86000000004</v>
      </c>
    </row>
    <row r="20" spans="1:8" s="26" customFormat="1" ht="15" customHeight="1" x14ac:dyDescent="0.2">
      <c r="A20" s="27"/>
      <c r="B20" s="23" t="s">
        <v>24</v>
      </c>
      <c r="C20" s="24">
        <v>1448305.51</v>
      </c>
      <c r="D20" s="24">
        <v>24358.48</v>
      </c>
      <c r="E20" s="24">
        <f t="shared" si="0"/>
        <v>1472663.99</v>
      </c>
      <c r="F20" s="24">
        <v>872051.28</v>
      </c>
      <c r="G20" s="24">
        <v>809597.37</v>
      </c>
      <c r="H20" s="25">
        <f t="shared" si="1"/>
        <v>600612.71</v>
      </c>
    </row>
    <row r="21" spans="1:8" s="26" customFormat="1" ht="15" customHeight="1" x14ac:dyDescent="0.2">
      <c r="A21" s="27"/>
      <c r="B21" s="23" t="s">
        <v>25</v>
      </c>
      <c r="C21" s="24">
        <v>11897874.08</v>
      </c>
      <c r="D21" s="24">
        <v>-7004793.4199999999</v>
      </c>
      <c r="E21" s="24">
        <f t="shared" si="0"/>
        <v>4893080.66</v>
      </c>
      <c r="F21" s="24">
        <v>4835980.66</v>
      </c>
      <c r="G21" s="24">
        <v>4160258.28</v>
      </c>
      <c r="H21" s="25">
        <f t="shared" si="1"/>
        <v>57100</v>
      </c>
    </row>
    <row r="22" spans="1:8" s="26" customFormat="1" ht="15" customHeight="1" x14ac:dyDescent="0.2">
      <c r="A22" s="27"/>
      <c r="B22" s="23" t="s">
        <v>26</v>
      </c>
      <c r="C22" s="24">
        <v>24260301.640000001</v>
      </c>
      <c r="D22" s="24">
        <v>45159.49</v>
      </c>
      <c r="E22" s="24">
        <f t="shared" si="0"/>
        <v>24305461.129999999</v>
      </c>
      <c r="F22" s="24">
        <v>15680901.6</v>
      </c>
      <c r="G22" s="24">
        <v>13583243.23</v>
      </c>
      <c r="H22" s="25">
        <f t="shared" si="1"/>
        <v>8624559.5299999993</v>
      </c>
    </row>
    <row r="23" spans="1:8" s="26" customFormat="1" ht="15" customHeight="1" x14ac:dyDescent="0.2">
      <c r="A23" s="27"/>
      <c r="B23" s="23" t="s">
        <v>27</v>
      </c>
      <c r="C23" s="24">
        <v>122234405.73</v>
      </c>
      <c r="D23" s="24">
        <v>-7449350.5899999999</v>
      </c>
      <c r="E23" s="24">
        <f t="shared" si="0"/>
        <v>114785055.14</v>
      </c>
      <c r="F23" s="24">
        <v>103960379.84999999</v>
      </c>
      <c r="G23" s="24">
        <v>76453809.489999995</v>
      </c>
      <c r="H23" s="25">
        <f t="shared" si="1"/>
        <v>10824675.290000007</v>
      </c>
    </row>
    <row r="24" spans="1:8" s="26" customFormat="1" ht="15" customHeight="1" x14ac:dyDescent="0.2">
      <c r="A24" s="27"/>
      <c r="B24" s="23" t="s">
        <v>28</v>
      </c>
      <c r="C24" s="24">
        <v>23186759.449999999</v>
      </c>
      <c r="D24" s="24">
        <v>-132053.6</v>
      </c>
      <c r="E24" s="24">
        <f t="shared" si="0"/>
        <v>23054705.849999998</v>
      </c>
      <c r="F24" s="24">
        <v>16711184.300000001</v>
      </c>
      <c r="G24" s="24">
        <v>15272241.59</v>
      </c>
      <c r="H24" s="25">
        <f t="shared" si="1"/>
        <v>6343521.549999997</v>
      </c>
    </row>
    <row r="25" spans="1:8" s="26" customFormat="1" ht="15" customHeight="1" x14ac:dyDescent="0.2">
      <c r="A25" s="27"/>
      <c r="B25" s="23" t="s">
        <v>29</v>
      </c>
      <c r="C25" s="24">
        <v>28468081.800000001</v>
      </c>
      <c r="D25" s="24">
        <v>23744174.449999999</v>
      </c>
      <c r="E25" s="24">
        <f t="shared" si="0"/>
        <v>52212256.25</v>
      </c>
      <c r="F25" s="24">
        <v>33833452.939999998</v>
      </c>
      <c r="G25" s="24">
        <v>32180606.16</v>
      </c>
      <c r="H25" s="25">
        <f t="shared" si="1"/>
        <v>18378803.310000002</v>
      </c>
    </row>
    <row r="26" spans="1:8" s="26" customFormat="1" ht="15" customHeight="1" x14ac:dyDescent="0.2">
      <c r="A26" s="27"/>
      <c r="B26" s="23" t="s">
        <v>30</v>
      </c>
      <c r="C26" s="24">
        <v>3600580.26</v>
      </c>
      <c r="D26" s="24">
        <v>-1870523.76</v>
      </c>
      <c r="E26" s="24">
        <f t="shared" si="0"/>
        <v>1730056.4999999998</v>
      </c>
      <c r="F26" s="24">
        <v>1724656.5</v>
      </c>
      <c r="G26" s="24">
        <v>1572528.37</v>
      </c>
      <c r="H26" s="25">
        <f t="shared" si="1"/>
        <v>5399.9999999997672</v>
      </c>
    </row>
    <row r="27" spans="1:8" s="26" customFormat="1" ht="15" customHeight="1" x14ac:dyDescent="0.2">
      <c r="A27" s="27"/>
      <c r="B27" s="23" t="s">
        <v>31</v>
      </c>
      <c r="C27" s="24">
        <v>0</v>
      </c>
      <c r="D27" s="24">
        <v>5461445.2699999996</v>
      </c>
      <c r="E27" s="24">
        <f t="shared" si="0"/>
        <v>5461445.2699999996</v>
      </c>
      <c r="F27" s="24">
        <v>3923608.09</v>
      </c>
      <c r="G27" s="24">
        <v>2911626.44</v>
      </c>
      <c r="H27" s="25">
        <f t="shared" si="1"/>
        <v>1537837.1799999997</v>
      </c>
    </row>
    <row r="28" spans="1:8" s="26" customFormat="1" ht="15" customHeight="1" x14ac:dyDescent="0.2">
      <c r="A28" s="27"/>
      <c r="B28" s="23" t="s">
        <v>32</v>
      </c>
      <c r="C28" s="24">
        <v>11968547.27</v>
      </c>
      <c r="D28" s="24">
        <v>-5443001.4699999997</v>
      </c>
      <c r="E28" s="24">
        <f t="shared" si="0"/>
        <v>6525545.7999999998</v>
      </c>
      <c r="F28" s="24">
        <v>5128892.9800000004</v>
      </c>
      <c r="G28" s="24">
        <v>4873180.51</v>
      </c>
      <c r="H28" s="25">
        <f t="shared" si="1"/>
        <v>1396652.8199999994</v>
      </c>
    </row>
    <row r="29" spans="1:8" s="26" customFormat="1" ht="15" customHeight="1" x14ac:dyDescent="0.2">
      <c r="A29" s="27"/>
      <c r="B29" s="23" t="s">
        <v>33</v>
      </c>
      <c r="C29" s="24">
        <v>603909.48</v>
      </c>
      <c r="D29" s="24">
        <v>95990.35</v>
      </c>
      <c r="E29" s="24">
        <f t="shared" si="0"/>
        <v>699899.83</v>
      </c>
      <c r="F29" s="24">
        <v>476520.42</v>
      </c>
      <c r="G29" s="24">
        <v>445302.42</v>
      </c>
      <c r="H29" s="25">
        <f t="shared" si="1"/>
        <v>223379.40999999997</v>
      </c>
    </row>
    <row r="30" spans="1:8" s="26" customFormat="1" ht="15" customHeight="1" x14ac:dyDescent="0.2">
      <c r="A30" s="27"/>
      <c r="B30" s="23" t="s">
        <v>34</v>
      </c>
      <c r="C30" s="24">
        <v>951867.47</v>
      </c>
      <c r="D30" s="24">
        <v>-67201.289999999994</v>
      </c>
      <c r="E30" s="24">
        <f t="shared" si="0"/>
        <v>884666.17999999993</v>
      </c>
      <c r="F30" s="24">
        <v>0</v>
      </c>
      <c r="G30" s="24">
        <v>0</v>
      </c>
      <c r="H30" s="25">
        <f t="shared" si="1"/>
        <v>884666.17999999993</v>
      </c>
    </row>
    <row r="31" spans="1:8" s="26" customFormat="1" ht="15" customHeight="1" x14ac:dyDescent="0.2">
      <c r="A31" s="27"/>
      <c r="B31" s="23" t="s">
        <v>35</v>
      </c>
      <c r="C31" s="24">
        <v>6569984.8899999997</v>
      </c>
      <c r="D31" s="24">
        <v>570507.69999999995</v>
      </c>
      <c r="E31" s="24">
        <f t="shared" si="0"/>
        <v>7140492.5899999999</v>
      </c>
      <c r="F31" s="24">
        <v>3780989.99</v>
      </c>
      <c r="G31" s="24">
        <v>3393121.6</v>
      </c>
      <c r="H31" s="25">
        <f t="shared" si="1"/>
        <v>3359502.5999999996</v>
      </c>
    </row>
    <row r="32" spans="1:8" s="26" customFormat="1" ht="15" customHeight="1" x14ac:dyDescent="0.2">
      <c r="A32" s="27"/>
      <c r="B32" s="23" t="s">
        <v>36</v>
      </c>
      <c r="C32" s="24">
        <v>2055552.6</v>
      </c>
      <c r="D32" s="24">
        <v>326308.78999999998</v>
      </c>
      <c r="E32" s="24">
        <f t="shared" si="0"/>
        <v>2381861.39</v>
      </c>
      <c r="F32" s="24">
        <v>1927350.5</v>
      </c>
      <c r="G32" s="24">
        <v>1763292.2</v>
      </c>
      <c r="H32" s="25">
        <f t="shared" si="1"/>
        <v>454510.89000000013</v>
      </c>
    </row>
    <row r="33" spans="1:8" s="26" customFormat="1" ht="15" customHeight="1" x14ac:dyDescent="0.2">
      <c r="A33" s="27"/>
      <c r="B33" s="23" t="s">
        <v>37</v>
      </c>
      <c r="C33" s="24">
        <v>13187244.689999999</v>
      </c>
      <c r="D33" s="24">
        <v>-6899355.8600000003</v>
      </c>
      <c r="E33" s="24">
        <f t="shared" si="0"/>
        <v>6287888.8299999991</v>
      </c>
      <c r="F33" s="24">
        <v>6205486.8300000001</v>
      </c>
      <c r="G33" s="24">
        <v>5775252.54</v>
      </c>
      <c r="H33" s="25">
        <f t="shared" si="1"/>
        <v>82401.999999999069</v>
      </c>
    </row>
    <row r="34" spans="1:8" s="26" customFormat="1" ht="15" customHeight="1" x14ac:dyDescent="0.2">
      <c r="A34" s="27"/>
      <c r="B34" s="23" t="s">
        <v>38</v>
      </c>
      <c r="C34" s="24">
        <v>914529.9</v>
      </c>
      <c r="D34" s="24">
        <v>16500</v>
      </c>
      <c r="E34" s="24">
        <f t="shared" si="0"/>
        <v>931029.9</v>
      </c>
      <c r="F34" s="24">
        <v>629488.62</v>
      </c>
      <c r="G34" s="24">
        <v>592158.29</v>
      </c>
      <c r="H34" s="25">
        <f t="shared" si="1"/>
        <v>301541.28000000003</v>
      </c>
    </row>
    <row r="35" spans="1:8" s="26" customFormat="1" ht="15" customHeight="1" x14ac:dyDescent="0.2">
      <c r="A35" s="27"/>
      <c r="B35" s="23" t="s">
        <v>39</v>
      </c>
      <c r="C35" s="24">
        <v>21260669.73</v>
      </c>
      <c r="D35" s="24">
        <v>3303813.01</v>
      </c>
      <c r="E35" s="24">
        <f t="shared" si="0"/>
        <v>24564482.740000002</v>
      </c>
      <c r="F35" s="24">
        <v>18814776.949999999</v>
      </c>
      <c r="G35" s="24">
        <v>17363351.510000002</v>
      </c>
      <c r="H35" s="25">
        <f t="shared" si="1"/>
        <v>5749705.7900000028</v>
      </c>
    </row>
    <row r="36" spans="1:8" s="26" customFormat="1" ht="15" customHeight="1" x14ac:dyDescent="0.2">
      <c r="A36" s="27"/>
      <c r="B36" s="23" t="s">
        <v>40</v>
      </c>
      <c r="C36" s="24">
        <v>5811466.7699999996</v>
      </c>
      <c r="D36" s="24">
        <v>-3558432.45</v>
      </c>
      <c r="E36" s="24">
        <f t="shared" si="0"/>
        <v>2253034.3199999994</v>
      </c>
      <c r="F36" s="24">
        <v>2253034.3199999998</v>
      </c>
      <c r="G36" s="24">
        <v>2033614.82</v>
      </c>
      <c r="H36" s="25">
        <f t="shared" si="1"/>
        <v>0</v>
      </c>
    </row>
    <row r="37" spans="1:8" s="26" customFormat="1" ht="15" customHeight="1" x14ac:dyDescent="0.2">
      <c r="A37" s="27"/>
      <c r="B37" s="23" t="s">
        <v>41</v>
      </c>
      <c r="C37" s="24">
        <v>19063513.030000001</v>
      </c>
      <c r="D37" s="24">
        <v>-1022474.69</v>
      </c>
      <c r="E37" s="24">
        <f t="shared" si="0"/>
        <v>18041038.34</v>
      </c>
      <c r="F37" s="24">
        <v>11899345.92</v>
      </c>
      <c r="G37" s="24">
        <v>10386591.449999999</v>
      </c>
      <c r="H37" s="25">
        <f t="shared" si="1"/>
        <v>6141692.4199999999</v>
      </c>
    </row>
    <row r="38" spans="1:8" s="26" customFormat="1" ht="15" customHeight="1" x14ac:dyDescent="0.2">
      <c r="A38" s="27"/>
      <c r="B38" s="23" t="s">
        <v>42</v>
      </c>
      <c r="C38" s="24">
        <v>5682089.1399999997</v>
      </c>
      <c r="D38" s="24">
        <v>7692605.2800000003</v>
      </c>
      <c r="E38" s="24">
        <f t="shared" si="0"/>
        <v>13374694.42</v>
      </c>
      <c r="F38" s="24">
        <v>11560946.58</v>
      </c>
      <c r="G38" s="24">
        <v>11097928.91</v>
      </c>
      <c r="H38" s="25">
        <f t="shared" si="1"/>
        <v>1813747.8399999999</v>
      </c>
    </row>
    <row r="39" spans="1:8" s="26" customFormat="1" ht="15" customHeight="1" x14ac:dyDescent="0.2">
      <c r="A39" s="27"/>
      <c r="B39" s="23" t="s">
        <v>43</v>
      </c>
      <c r="C39" s="24">
        <v>2268462.61</v>
      </c>
      <c r="D39" s="24">
        <v>17315.669999999998</v>
      </c>
      <c r="E39" s="24">
        <f t="shared" si="0"/>
        <v>2285778.2799999998</v>
      </c>
      <c r="F39" s="24">
        <v>1418228.58</v>
      </c>
      <c r="G39" s="24">
        <v>1292819.08</v>
      </c>
      <c r="H39" s="25">
        <f t="shared" si="1"/>
        <v>867549.69999999972</v>
      </c>
    </row>
    <row r="40" spans="1:8" s="26" customFormat="1" ht="15" customHeight="1" x14ac:dyDescent="0.2">
      <c r="A40" s="27"/>
      <c r="B40" s="23" t="s">
        <v>44</v>
      </c>
      <c r="C40" s="24">
        <v>0</v>
      </c>
      <c r="D40" s="24">
        <v>786821.93</v>
      </c>
      <c r="E40" s="24">
        <f t="shared" si="0"/>
        <v>786821.93</v>
      </c>
      <c r="F40" s="24">
        <v>260167.09</v>
      </c>
      <c r="G40" s="24">
        <v>248013.83</v>
      </c>
      <c r="H40" s="25">
        <f t="shared" si="1"/>
        <v>526654.84000000008</v>
      </c>
    </row>
    <row r="41" spans="1:8" s="26" customFormat="1" ht="15" customHeight="1" x14ac:dyDescent="0.2">
      <c r="A41" s="27"/>
      <c r="B41" s="23" t="s">
        <v>45</v>
      </c>
      <c r="C41" s="24">
        <v>0</v>
      </c>
      <c r="D41" s="24">
        <v>6722697.0599999996</v>
      </c>
      <c r="E41" s="24">
        <f t="shared" si="0"/>
        <v>6722697.0599999996</v>
      </c>
      <c r="F41" s="24">
        <v>2879784.54</v>
      </c>
      <c r="G41" s="24">
        <v>2381955.46</v>
      </c>
      <c r="H41" s="25">
        <f t="shared" si="1"/>
        <v>3842912.5199999996</v>
      </c>
    </row>
    <row r="42" spans="1:8" s="26" customFormat="1" ht="15" customHeight="1" x14ac:dyDescent="0.2">
      <c r="A42" s="27"/>
      <c r="B42" s="23" t="s">
        <v>46</v>
      </c>
      <c r="C42" s="24">
        <v>0</v>
      </c>
      <c r="D42" s="24">
        <v>740177.66</v>
      </c>
      <c r="E42" s="24">
        <f t="shared" si="0"/>
        <v>740177.66</v>
      </c>
      <c r="F42" s="24">
        <v>541383.14</v>
      </c>
      <c r="G42" s="24">
        <v>391743.82</v>
      </c>
      <c r="H42" s="25">
        <f t="shared" si="1"/>
        <v>198794.52000000002</v>
      </c>
    </row>
    <row r="43" spans="1:8" s="26" customFormat="1" ht="15" customHeight="1" x14ac:dyDescent="0.2">
      <c r="A43" s="27"/>
      <c r="B43" s="23" t="s">
        <v>40</v>
      </c>
      <c r="C43" s="24">
        <v>0</v>
      </c>
      <c r="D43" s="24">
        <v>3671653.08</v>
      </c>
      <c r="E43" s="24">
        <f t="shared" si="0"/>
        <v>3671653.08</v>
      </c>
      <c r="F43" s="24">
        <v>1668603.48</v>
      </c>
      <c r="G43" s="24">
        <v>1231888.02</v>
      </c>
      <c r="H43" s="25">
        <f t="shared" si="1"/>
        <v>2003049.6</v>
      </c>
    </row>
    <row r="44" spans="1:8" s="26" customFormat="1" ht="15" customHeight="1" x14ac:dyDescent="0.2">
      <c r="A44" s="27"/>
      <c r="B44" s="23" t="s">
        <v>47</v>
      </c>
      <c r="C44" s="24">
        <v>0</v>
      </c>
      <c r="D44" s="24">
        <v>8033886.4299999997</v>
      </c>
      <c r="E44" s="24">
        <f t="shared" si="0"/>
        <v>8033886.4299999997</v>
      </c>
      <c r="F44" s="24">
        <v>4393518.6399999997</v>
      </c>
      <c r="G44" s="24">
        <v>3673115.79</v>
      </c>
      <c r="H44" s="25">
        <f t="shared" si="1"/>
        <v>3640367.79</v>
      </c>
    </row>
    <row r="45" spans="1:8" s="26" customFormat="1" ht="15" customHeight="1" x14ac:dyDescent="0.2">
      <c r="A45" s="27"/>
      <c r="B45" s="23" t="s">
        <v>30</v>
      </c>
      <c r="C45" s="24">
        <v>0</v>
      </c>
      <c r="D45" s="24">
        <v>2379493.17</v>
      </c>
      <c r="E45" s="24">
        <f t="shared" si="0"/>
        <v>2379493.17</v>
      </c>
      <c r="F45" s="24">
        <v>1598781.34</v>
      </c>
      <c r="G45" s="24">
        <v>1301655.71</v>
      </c>
      <c r="H45" s="25">
        <f t="shared" si="1"/>
        <v>780711.82999999984</v>
      </c>
    </row>
    <row r="46" spans="1:8" s="26" customFormat="1" ht="15" customHeight="1" x14ac:dyDescent="0.2">
      <c r="A46" s="27"/>
      <c r="B46" s="23" t="s">
        <v>48</v>
      </c>
      <c r="C46" s="24">
        <v>0</v>
      </c>
      <c r="D46" s="24">
        <v>93560.76</v>
      </c>
      <c r="E46" s="24">
        <f t="shared" si="0"/>
        <v>93560.76</v>
      </c>
      <c r="F46" s="24">
        <v>93560.76</v>
      </c>
      <c r="G46" s="24">
        <v>89454.97</v>
      </c>
      <c r="H46" s="25">
        <f t="shared" si="1"/>
        <v>0</v>
      </c>
    </row>
    <row r="47" spans="1:8" s="26" customFormat="1" ht="15" customHeight="1" x14ac:dyDescent="0.2">
      <c r="A47" s="27"/>
      <c r="B47" s="23" t="s">
        <v>49</v>
      </c>
      <c r="C47" s="24">
        <v>1487684.23</v>
      </c>
      <c r="D47" s="24">
        <v>48177.32</v>
      </c>
      <c r="E47" s="24">
        <f t="shared" si="0"/>
        <v>1535861.55</v>
      </c>
      <c r="F47" s="24">
        <v>1044951.25</v>
      </c>
      <c r="G47" s="24">
        <v>950622.01</v>
      </c>
      <c r="H47" s="25">
        <f t="shared" si="1"/>
        <v>490910.30000000005</v>
      </c>
    </row>
    <row r="48" spans="1:8" s="26" customFormat="1" ht="15" customHeight="1" x14ac:dyDescent="0.2">
      <c r="A48" s="27"/>
      <c r="B48" s="23" t="s">
        <v>50</v>
      </c>
      <c r="C48" s="24">
        <v>0</v>
      </c>
      <c r="D48" s="24">
        <v>366399.72</v>
      </c>
      <c r="E48" s="24">
        <f t="shared" si="0"/>
        <v>366399.72</v>
      </c>
      <c r="F48" s="24">
        <v>244297.65</v>
      </c>
      <c r="G48" s="24">
        <v>234360.99</v>
      </c>
      <c r="H48" s="25">
        <f t="shared" si="1"/>
        <v>122102.06999999998</v>
      </c>
    </row>
    <row r="49" spans="1:8" s="26" customFormat="1" ht="15" customHeight="1" x14ac:dyDescent="0.2">
      <c r="A49" s="27"/>
      <c r="B49" s="23" t="s">
        <v>51</v>
      </c>
      <c r="C49" s="24">
        <v>4329175.3099999996</v>
      </c>
      <c r="D49" s="24">
        <v>2543963.39</v>
      </c>
      <c r="E49" s="24">
        <f t="shared" si="0"/>
        <v>6873138.6999999993</v>
      </c>
      <c r="F49" s="24">
        <v>5364246.5999999996</v>
      </c>
      <c r="G49" s="24">
        <v>5032650.97</v>
      </c>
      <c r="H49" s="25">
        <f t="shared" si="1"/>
        <v>1508892.0999999996</v>
      </c>
    </row>
    <row r="50" spans="1:8" s="26" customFormat="1" ht="15" customHeight="1" x14ac:dyDescent="0.2">
      <c r="A50" s="27"/>
      <c r="B50" s="23" t="s">
        <v>52</v>
      </c>
      <c r="C50" s="24">
        <v>19222434.18</v>
      </c>
      <c r="D50" s="24">
        <v>4522158.68</v>
      </c>
      <c r="E50" s="24">
        <f t="shared" si="0"/>
        <v>23744592.859999999</v>
      </c>
      <c r="F50" s="24">
        <v>14515394.880000001</v>
      </c>
      <c r="G50" s="24">
        <v>12106630.98</v>
      </c>
      <c r="H50" s="25">
        <f t="shared" si="1"/>
        <v>9229197.9799999986</v>
      </c>
    </row>
    <row r="51" spans="1:8" s="26" customFormat="1" ht="15" customHeight="1" x14ac:dyDescent="0.2">
      <c r="A51" s="27"/>
      <c r="B51" s="23" t="s">
        <v>53</v>
      </c>
      <c r="C51" s="24">
        <v>9857625.4100000001</v>
      </c>
      <c r="D51" s="24">
        <v>439043.14</v>
      </c>
      <c r="E51" s="24">
        <f t="shared" si="0"/>
        <v>10296668.550000001</v>
      </c>
      <c r="F51" s="24">
        <v>6373564.1600000001</v>
      </c>
      <c r="G51" s="24">
        <v>5508125.0899999999</v>
      </c>
      <c r="H51" s="25">
        <f t="shared" si="1"/>
        <v>3923104.3900000006</v>
      </c>
    </row>
    <row r="52" spans="1:8" s="26" customFormat="1" ht="15" customHeight="1" x14ac:dyDescent="0.2">
      <c r="A52" s="27"/>
      <c r="B52" s="23" t="s">
        <v>54</v>
      </c>
      <c r="C52" s="24">
        <v>10425509.689999999</v>
      </c>
      <c r="D52" s="24">
        <v>-6378400.4299999997</v>
      </c>
      <c r="E52" s="24">
        <f t="shared" si="0"/>
        <v>4047109.26</v>
      </c>
      <c r="F52" s="24">
        <v>4046997.26</v>
      </c>
      <c r="G52" s="24">
        <v>3592522.82</v>
      </c>
      <c r="H52" s="25">
        <f t="shared" si="1"/>
        <v>112</v>
      </c>
    </row>
    <row r="53" spans="1:8" s="26" customFormat="1" ht="15" customHeight="1" x14ac:dyDescent="0.2">
      <c r="A53" s="27"/>
      <c r="B53" s="23" t="s">
        <v>55</v>
      </c>
      <c r="C53" s="24">
        <v>7993569.5999999996</v>
      </c>
      <c r="D53" s="24">
        <v>5854575.0099999998</v>
      </c>
      <c r="E53" s="24">
        <f t="shared" si="0"/>
        <v>13848144.609999999</v>
      </c>
      <c r="F53" s="24">
        <v>11113399.6</v>
      </c>
      <c r="G53" s="24">
        <v>9891984.5399999991</v>
      </c>
      <c r="H53" s="25">
        <f t="shared" si="1"/>
        <v>2734745.01</v>
      </c>
    </row>
    <row r="54" spans="1:8" s="26" customFormat="1" ht="15" customHeight="1" x14ac:dyDescent="0.2">
      <c r="A54" s="27"/>
      <c r="B54" s="23" t="s">
        <v>56</v>
      </c>
      <c r="C54" s="24">
        <v>2821809.71</v>
      </c>
      <c r="D54" s="24">
        <v>67012.77</v>
      </c>
      <c r="E54" s="24">
        <f t="shared" si="0"/>
        <v>2888822.48</v>
      </c>
      <c r="F54" s="24">
        <v>2129833.63</v>
      </c>
      <c r="G54" s="24">
        <v>1950456.75</v>
      </c>
      <c r="H54" s="25">
        <f t="shared" si="1"/>
        <v>758988.85000000009</v>
      </c>
    </row>
    <row r="55" spans="1:8" s="26" customFormat="1" ht="15" customHeight="1" x14ac:dyDescent="0.2">
      <c r="A55" s="27"/>
      <c r="B55" s="23" t="s">
        <v>57</v>
      </c>
      <c r="C55" s="24">
        <v>2887637.3</v>
      </c>
      <c r="D55" s="24">
        <v>1171684.94</v>
      </c>
      <c r="E55" s="24">
        <f t="shared" si="0"/>
        <v>4059322.2399999998</v>
      </c>
      <c r="F55" s="24">
        <v>3128772.76</v>
      </c>
      <c r="G55" s="24">
        <v>2506752.56</v>
      </c>
      <c r="H55" s="25">
        <f t="shared" si="1"/>
        <v>930549.48</v>
      </c>
    </row>
    <row r="56" spans="1:8" s="26" customFormat="1" ht="15" customHeight="1" x14ac:dyDescent="0.2">
      <c r="A56" s="27"/>
      <c r="B56" s="23" t="s">
        <v>58</v>
      </c>
      <c r="C56" s="24">
        <v>659486.18000000005</v>
      </c>
      <c r="D56" s="24">
        <v>-4330</v>
      </c>
      <c r="E56" s="24">
        <f t="shared" si="0"/>
        <v>655156.18000000005</v>
      </c>
      <c r="F56" s="24">
        <v>239074.29</v>
      </c>
      <c r="G56" s="24">
        <v>214656.36</v>
      </c>
      <c r="H56" s="25">
        <f t="shared" si="1"/>
        <v>416081.89</v>
      </c>
    </row>
    <row r="57" spans="1:8" s="26" customFormat="1" ht="15" customHeight="1" x14ac:dyDescent="0.2">
      <c r="A57" s="27"/>
      <c r="B57" s="23" t="s">
        <v>59</v>
      </c>
      <c r="C57" s="24">
        <v>1258660.1299999999</v>
      </c>
      <c r="D57" s="24">
        <v>-457826.73</v>
      </c>
      <c r="E57" s="24">
        <f t="shared" si="0"/>
        <v>800833.39999999991</v>
      </c>
      <c r="F57" s="24">
        <v>800833.4</v>
      </c>
      <c r="G57" s="24">
        <v>756897.57</v>
      </c>
      <c r="H57" s="25">
        <f t="shared" si="1"/>
        <v>0</v>
      </c>
    </row>
    <row r="58" spans="1:8" s="26" customFormat="1" ht="15" customHeight="1" x14ac:dyDescent="0.2">
      <c r="A58" s="27"/>
      <c r="B58" s="23" t="s">
        <v>60</v>
      </c>
      <c r="C58" s="24">
        <v>28627568.73</v>
      </c>
      <c r="D58" s="24">
        <v>20395430.02</v>
      </c>
      <c r="E58" s="24">
        <f t="shared" si="0"/>
        <v>49022998.75</v>
      </c>
      <c r="F58" s="24">
        <v>32422927.109999999</v>
      </c>
      <c r="G58" s="24">
        <v>32348733.02</v>
      </c>
      <c r="H58" s="25">
        <f t="shared" si="1"/>
        <v>16600071.640000001</v>
      </c>
    </row>
    <row r="59" spans="1:8" s="26" customFormat="1" ht="15" customHeight="1" x14ac:dyDescent="0.2">
      <c r="A59" s="27"/>
      <c r="B59" s="23" t="s">
        <v>61</v>
      </c>
      <c r="C59" s="24">
        <v>1166669.45</v>
      </c>
      <c r="D59" s="24">
        <v>4677.6000000000004</v>
      </c>
      <c r="E59" s="24">
        <f t="shared" si="0"/>
        <v>1171347.05</v>
      </c>
      <c r="F59" s="24">
        <v>374690.95</v>
      </c>
      <c r="G59" s="24">
        <v>344943.37</v>
      </c>
      <c r="H59" s="25">
        <f t="shared" si="1"/>
        <v>796656.10000000009</v>
      </c>
    </row>
    <row r="60" spans="1:8" s="26" customFormat="1" ht="15" customHeight="1" x14ac:dyDescent="0.2">
      <c r="A60" s="27"/>
      <c r="B60" s="23" t="s">
        <v>62</v>
      </c>
      <c r="C60" s="24">
        <v>2265960.1800000002</v>
      </c>
      <c r="D60" s="24">
        <v>532384.31999999995</v>
      </c>
      <c r="E60" s="24">
        <f t="shared" si="0"/>
        <v>2798344.5</v>
      </c>
      <c r="F60" s="24">
        <v>1882879.2</v>
      </c>
      <c r="G60" s="24">
        <v>1782221.3</v>
      </c>
      <c r="H60" s="25">
        <f t="shared" si="1"/>
        <v>915465.3</v>
      </c>
    </row>
    <row r="61" spans="1:8" s="26" customFormat="1" ht="15" customHeight="1" x14ac:dyDescent="0.2">
      <c r="A61" s="27"/>
      <c r="B61" s="23" t="s">
        <v>63</v>
      </c>
      <c r="C61" s="24">
        <v>662337.39</v>
      </c>
      <c r="D61" s="24">
        <v>3000</v>
      </c>
      <c r="E61" s="24">
        <f t="shared" si="0"/>
        <v>665337.39</v>
      </c>
      <c r="F61" s="24">
        <v>431615.62</v>
      </c>
      <c r="G61" s="24">
        <v>408317.42</v>
      </c>
      <c r="H61" s="25">
        <f t="shared" si="1"/>
        <v>233721.77000000002</v>
      </c>
    </row>
    <row r="62" spans="1:8" s="26" customFormat="1" ht="15" customHeight="1" x14ac:dyDescent="0.2">
      <c r="A62" s="27"/>
      <c r="B62" s="23" t="s">
        <v>64</v>
      </c>
      <c r="C62" s="24">
        <v>2162788.1800000002</v>
      </c>
      <c r="D62" s="24">
        <v>2997.81</v>
      </c>
      <c r="E62" s="24">
        <f t="shared" si="0"/>
        <v>2165785.9900000002</v>
      </c>
      <c r="F62" s="24">
        <v>1254900.27</v>
      </c>
      <c r="G62" s="24">
        <v>1166680.8600000001</v>
      </c>
      <c r="H62" s="25">
        <f t="shared" si="1"/>
        <v>910885.7200000002</v>
      </c>
    </row>
    <row r="63" spans="1:8" s="26" customFormat="1" ht="15" customHeight="1" x14ac:dyDescent="0.2">
      <c r="A63" s="27"/>
      <c r="B63" s="23" t="s">
        <v>65</v>
      </c>
      <c r="C63" s="24">
        <v>1789980.79</v>
      </c>
      <c r="D63" s="24">
        <v>-3045.28</v>
      </c>
      <c r="E63" s="24">
        <f t="shared" si="0"/>
        <v>1786935.51</v>
      </c>
      <c r="F63" s="24">
        <v>1097340.67</v>
      </c>
      <c r="G63" s="24">
        <v>1039059.1</v>
      </c>
      <c r="H63" s="25">
        <f t="shared" si="1"/>
        <v>689594.84000000008</v>
      </c>
    </row>
    <row r="64" spans="1:8" s="26" customFormat="1" ht="15" customHeight="1" x14ac:dyDescent="0.2">
      <c r="A64" s="27"/>
      <c r="B64" s="23" t="s">
        <v>66</v>
      </c>
      <c r="C64" s="24">
        <v>992814.68</v>
      </c>
      <c r="D64" s="24">
        <v>2060.44</v>
      </c>
      <c r="E64" s="24">
        <f t="shared" si="0"/>
        <v>994875.12</v>
      </c>
      <c r="F64" s="24">
        <v>733467.45</v>
      </c>
      <c r="G64" s="24">
        <v>700165.42</v>
      </c>
      <c r="H64" s="25">
        <f t="shared" si="1"/>
        <v>261407.67000000004</v>
      </c>
    </row>
    <row r="65" spans="1:8" s="26" customFormat="1" ht="15" customHeight="1" x14ac:dyDescent="0.2">
      <c r="A65" s="27"/>
      <c r="B65" s="23" t="s">
        <v>67</v>
      </c>
      <c r="C65" s="24">
        <v>567136.13</v>
      </c>
      <c r="D65" s="24">
        <v>17890.419999999998</v>
      </c>
      <c r="E65" s="24">
        <f t="shared" si="0"/>
        <v>585026.55000000005</v>
      </c>
      <c r="F65" s="24">
        <v>399051.56</v>
      </c>
      <c r="G65" s="24">
        <v>363212.48</v>
      </c>
      <c r="H65" s="25">
        <f t="shared" si="1"/>
        <v>185974.99000000005</v>
      </c>
    </row>
    <row r="66" spans="1:8" s="26" customFormat="1" ht="15" customHeight="1" x14ac:dyDescent="0.2">
      <c r="A66" s="27"/>
      <c r="B66" s="23" t="s">
        <v>68</v>
      </c>
      <c r="C66" s="24">
        <v>11903039.130000001</v>
      </c>
      <c r="D66" s="24">
        <v>114520.08</v>
      </c>
      <c r="E66" s="24">
        <f t="shared" si="0"/>
        <v>12017559.210000001</v>
      </c>
      <c r="F66" s="24">
        <v>7803272.2000000002</v>
      </c>
      <c r="G66" s="24">
        <v>6629128.9299999997</v>
      </c>
      <c r="H66" s="25">
        <f t="shared" si="1"/>
        <v>4214287.0100000007</v>
      </c>
    </row>
    <row r="67" spans="1:8" s="26" customFormat="1" ht="15" customHeight="1" x14ac:dyDescent="0.2">
      <c r="A67" s="27"/>
      <c r="B67" s="23" t="s">
        <v>69</v>
      </c>
      <c r="C67" s="24">
        <v>983748.83</v>
      </c>
      <c r="D67" s="24">
        <v>67581.58</v>
      </c>
      <c r="E67" s="24">
        <f t="shared" si="0"/>
        <v>1051330.4099999999</v>
      </c>
      <c r="F67" s="24">
        <v>749872.22</v>
      </c>
      <c r="G67" s="24">
        <v>681571.03</v>
      </c>
      <c r="H67" s="25">
        <f t="shared" si="1"/>
        <v>301458.18999999994</v>
      </c>
    </row>
    <row r="68" spans="1:8" s="26" customFormat="1" ht="15" customHeight="1" x14ac:dyDescent="0.2">
      <c r="A68" s="27"/>
      <c r="B68" s="23" t="s">
        <v>70</v>
      </c>
      <c r="C68" s="24">
        <v>6138716.2000000002</v>
      </c>
      <c r="D68" s="24">
        <v>-1422748.08</v>
      </c>
      <c r="E68" s="24">
        <f t="shared" si="0"/>
        <v>4715968.12</v>
      </c>
      <c r="F68" s="24">
        <v>2531609.27</v>
      </c>
      <c r="G68" s="24">
        <v>2271543.75</v>
      </c>
      <c r="H68" s="25">
        <f t="shared" si="1"/>
        <v>2184358.85</v>
      </c>
    </row>
    <row r="69" spans="1:8" s="26" customFormat="1" ht="15" customHeight="1" x14ac:dyDescent="0.2">
      <c r="A69" s="27"/>
      <c r="B69" s="23" t="s">
        <v>71</v>
      </c>
      <c r="C69" s="24">
        <v>15810639.970000001</v>
      </c>
      <c r="D69" s="24">
        <v>-1471740.02</v>
      </c>
      <c r="E69" s="24">
        <f t="shared" si="0"/>
        <v>14338899.950000001</v>
      </c>
      <c r="F69" s="24">
        <v>8005500.9800000004</v>
      </c>
      <c r="G69" s="24">
        <v>7867316.3300000001</v>
      </c>
      <c r="H69" s="25">
        <f t="shared" si="1"/>
        <v>6333398.9700000007</v>
      </c>
    </row>
    <row r="70" spans="1:8" s="26" customFormat="1" ht="15" customHeight="1" x14ac:dyDescent="0.2">
      <c r="A70" s="27"/>
      <c r="B70" s="23" t="s">
        <v>72</v>
      </c>
      <c r="C70" s="24">
        <v>1618880.45</v>
      </c>
      <c r="D70" s="24">
        <v>169257.27</v>
      </c>
      <c r="E70" s="24">
        <f t="shared" si="0"/>
        <v>1788137.72</v>
      </c>
      <c r="F70" s="24">
        <v>1032724.04</v>
      </c>
      <c r="G70" s="24">
        <v>894615.58</v>
      </c>
      <c r="H70" s="25">
        <f t="shared" si="1"/>
        <v>755413.67999999993</v>
      </c>
    </row>
    <row r="71" spans="1:8" s="26" customFormat="1" ht="15" customHeight="1" x14ac:dyDescent="0.2">
      <c r="A71" s="27"/>
      <c r="B71" s="23" t="s">
        <v>73</v>
      </c>
      <c r="C71" s="24">
        <v>1432265.94</v>
      </c>
      <c r="D71" s="24">
        <v>113891.23</v>
      </c>
      <c r="E71" s="24">
        <f t="shared" si="0"/>
        <v>1546157.17</v>
      </c>
      <c r="F71" s="24">
        <v>1121132.75</v>
      </c>
      <c r="G71" s="24">
        <v>1022197.08</v>
      </c>
      <c r="H71" s="25">
        <f t="shared" si="1"/>
        <v>425024.41999999993</v>
      </c>
    </row>
    <row r="72" spans="1:8" s="26" customFormat="1" ht="15" customHeight="1" x14ac:dyDescent="0.2">
      <c r="A72" s="27"/>
      <c r="B72" s="23" t="s">
        <v>74</v>
      </c>
      <c r="C72" s="24">
        <v>1077715.22</v>
      </c>
      <c r="D72" s="24">
        <v>81946.8</v>
      </c>
      <c r="E72" s="24">
        <f t="shared" si="0"/>
        <v>1159662.02</v>
      </c>
      <c r="F72" s="24">
        <v>505988.71</v>
      </c>
      <c r="G72" s="24">
        <v>437603.34</v>
      </c>
      <c r="H72" s="25">
        <f t="shared" si="1"/>
        <v>653673.31000000006</v>
      </c>
    </row>
    <row r="73" spans="1:8" s="26" customFormat="1" ht="15" customHeight="1" x14ac:dyDescent="0.2">
      <c r="A73" s="27"/>
      <c r="B73" s="23" t="s">
        <v>75</v>
      </c>
      <c r="C73" s="24">
        <v>1061095.3700000001</v>
      </c>
      <c r="D73" s="24">
        <v>31630</v>
      </c>
      <c r="E73" s="24">
        <f t="shared" si="0"/>
        <v>1092725.3700000001</v>
      </c>
      <c r="F73" s="24">
        <v>676724.86</v>
      </c>
      <c r="G73" s="24">
        <v>642151.56999999995</v>
      </c>
      <c r="H73" s="25">
        <f t="shared" si="1"/>
        <v>416000.51000000013</v>
      </c>
    </row>
    <row r="74" spans="1:8" s="26" customFormat="1" ht="15" customHeight="1" x14ac:dyDescent="0.2">
      <c r="A74" s="27"/>
      <c r="B74" s="23" t="s">
        <v>76</v>
      </c>
      <c r="C74" s="24">
        <v>1133869.71</v>
      </c>
      <c r="D74" s="24">
        <v>-809.15</v>
      </c>
      <c r="E74" s="24">
        <f t="shared" si="0"/>
        <v>1133060.56</v>
      </c>
      <c r="F74" s="24">
        <v>425030.13</v>
      </c>
      <c r="G74" s="24">
        <v>395732.81</v>
      </c>
      <c r="H74" s="25">
        <f t="shared" si="1"/>
        <v>708030.43</v>
      </c>
    </row>
    <row r="75" spans="1:8" s="26" customFormat="1" ht="15" customHeight="1" x14ac:dyDescent="0.2">
      <c r="A75" s="27"/>
      <c r="B75" s="23" t="s">
        <v>77</v>
      </c>
      <c r="C75" s="24">
        <v>3509463.86</v>
      </c>
      <c r="D75" s="24">
        <v>145015.84</v>
      </c>
      <c r="E75" s="24">
        <f t="shared" si="0"/>
        <v>3654479.6999999997</v>
      </c>
      <c r="F75" s="24">
        <v>2608620.2200000002</v>
      </c>
      <c r="G75" s="24">
        <v>2309754.86</v>
      </c>
      <c r="H75" s="25">
        <f t="shared" si="1"/>
        <v>1045859.4799999995</v>
      </c>
    </row>
    <row r="76" spans="1:8" s="26" customFormat="1" ht="15" customHeight="1" x14ac:dyDescent="0.2">
      <c r="A76" s="27"/>
      <c r="B76" s="23" t="s">
        <v>78</v>
      </c>
      <c r="C76" s="24">
        <v>1886792.13</v>
      </c>
      <c r="D76" s="24">
        <v>-45190.78</v>
      </c>
      <c r="E76" s="24">
        <f t="shared" si="0"/>
        <v>1841601.3499999999</v>
      </c>
      <c r="F76" s="24">
        <v>479191.71</v>
      </c>
      <c r="G76" s="24">
        <v>426356.44</v>
      </c>
      <c r="H76" s="25">
        <f t="shared" si="1"/>
        <v>1362409.64</v>
      </c>
    </row>
    <row r="77" spans="1:8" s="26" customFormat="1" ht="15" customHeight="1" x14ac:dyDescent="0.2">
      <c r="A77" s="27"/>
      <c r="B77" s="23" t="s">
        <v>79</v>
      </c>
      <c r="C77" s="24">
        <v>505059.8</v>
      </c>
      <c r="D77" s="24">
        <v>21238.81</v>
      </c>
      <c r="E77" s="24">
        <f t="shared" si="0"/>
        <v>526298.61</v>
      </c>
      <c r="F77" s="24">
        <v>131435.88</v>
      </c>
      <c r="G77" s="24">
        <v>125237.08</v>
      </c>
      <c r="H77" s="25">
        <f t="shared" si="1"/>
        <v>394862.73</v>
      </c>
    </row>
    <row r="78" spans="1:8" s="26" customFormat="1" ht="15" customHeight="1" x14ac:dyDescent="0.2">
      <c r="A78" s="27"/>
      <c r="B78" s="23" t="s">
        <v>80</v>
      </c>
      <c r="C78" s="24">
        <v>476554.18</v>
      </c>
      <c r="D78" s="24">
        <v>0</v>
      </c>
      <c r="E78" s="24">
        <f t="shared" si="0"/>
        <v>476554.18</v>
      </c>
      <c r="F78" s="24">
        <v>281570.82</v>
      </c>
      <c r="G78" s="24">
        <v>259000.83</v>
      </c>
      <c r="H78" s="25">
        <f t="shared" si="1"/>
        <v>194983.36</v>
      </c>
    </row>
    <row r="79" spans="1:8" s="26" customFormat="1" ht="15" customHeight="1" x14ac:dyDescent="0.2">
      <c r="A79" s="27"/>
      <c r="B79" s="23" t="s">
        <v>81</v>
      </c>
      <c r="C79" s="24">
        <v>738850.2</v>
      </c>
      <c r="D79" s="24">
        <v>5741.58</v>
      </c>
      <c r="E79" s="24">
        <f t="shared" si="0"/>
        <v>744591.77999999991</v>
      </c>
      <c r="F79" s="24">
        <v>501208.67</v>
      </c>
      <c r="G79" s="24">
        <v>467158.18</v>
      </c>
      <c r="H79" s="25">
        <f t="shared" si="1"/>
        <v>243383.10999999993</v>
      </c>
    </row>
    <row r="80" spans="1:8" s="26" customFormat="1" ht="15" customHeight="1" x14ac:dyDescent="0.2">
      <c r="A80" s="27"/>
      <c r="B80" s="23" t="s">
        <v>82</v>
      </c>
      <c r="C80" s="24">
        <v>505059.8</v>
      </c>
      <c r="D80" s="24">
        <v>-177089.49</v>
      </c>
      <c r="E80" s="24">
        <f t="shared" si="0"/>
        <v>327970.31</v>
      </c>
      <c r="F80" s="24">
        <v>0</v>
      </c>
      <c r="G80" s="24">
        <v>0</v>
      </c>
      <c r="H80" s="25">
        <f t="shared" si="1"/>
        <v>327970.31</v>
      </c>
    </row>
    <row r="81" spans="1:8" s="26" customFormat="1" ht="15" customHeight="1" x14ac:dyDescent="0.2">
      <c r="A81" s="27"/>
      <c r="B81" s="23" t="s">
        <v>83</v>
      </c>
      <c r="C81" s="24">
        <v>804974.16</v>
      </c>
      <c r="D81" s="24">
        <v>-547617.18999999994</v>
      </c>
      <c r="E81" s="24">
        <f t="shared" si="0"/>
        <v>257356.97000000009</v>
      </c>
      <c r="F81" s="24">
        <v>257356.97</v>
      </c>
      <c r="G81" s="24">
        <v>208589.26</v>
      </c>
      <c r="H81" s="25">
        <f t="shared" si="1"/>
        <v>0</v>
      </c>
    </row>
    <row r="82" spans="1:8" s="26" customFormat="1" ht="15" customHeight="1" x14ac:dyDescent="0.2">
      <c r="A82" s="27"/>
      <c r="B82" s="23" t="s">
        <v>84</v>
      </c>
      <c r="C82" s="24">
        <v>2124320.2999999998</v>
      </c>
      <c r="D82" s="24">
        <v>2291249.81</v>
      </c>
      <c r="E82" s="24">
        <f t="shared" si="0"/>
        <v>4415570.1099999994</v>
      </c>
      <c r="F82" s="24">
        <v>3419479.16</v>
      </c>
      <c r="G82" s="24">
        <v>3296859.58</v>
      </c>
      <c r="H82" s="25">
        <f t="shared" si="1"/>
        <v>996090.94999999925</v>
      </c>
    </row>
    <row r="83" spans="1:8" s="26" customFormat="1" ht="15" customHeight="1" x14ac:dyDescent="0.2">
      <c r="A83" s="27"/>
      <c r="B83" s="23" t="s">
        <v>85</v>
      </c>
      <c r="C83" s="24">
        <v>0</v>
      </c>
      <c r="D83" s="24">
        <v>338477.43</v>
      </c>
      <c r="E83" s="24">
        <f t="shared" si="0"/>
        <v>338477.43</v>
      </c>
      <c r="F83" s="24">
        <v>338477.43</v>
      </c>
      <c r="G83" s="24">
        <v>319533.32</v>
      </c>
      <c r="H83" s="25">
        <f t="shared" si="1"/>
        <v>0</v>
      </c>
    </row>
    <row r="84" spans="1:8" s="26" customFormat="1" ht="15" customHeight="1" x14ac:dyDescent="0.2">
      <c r="A84" s="27"/>
      <c r="B84" s="23" t="s">
        <v>86</v>
      </c>
      <c r="C84" s="24">
        <v>0</v>
      </c>
      <c r="D84" s="24">
        <v>549081.12</v>
      </c>
      <c r="E84" s="24">
        <f>+C84+D84</f>
        <v>549081.12</v>
      </c>
      <c r="F84" s="24">
        <v>290791.93</v>
      </c>
      <c r="G84" s="24">
        <v>280694.95</v>
      </c>
      <c r="H84" s="25">
        <f t="shared" si="1"/>
        <v>258289.19</v>
      </c>
    </row>
    <row r="85" spans="1:8" s="26" customFormat="1" ht="15" customHeight="1" x14ac:dyDescent="0.2">
      <c r="A85" s="27"/>
      <c r="B85" s="23" t="s">
        <v>87</v>
      </c>
      <c r="C85" s="24">
        <v>0</v>
      </c>
      <c r="D85" s="24">
        <v>176333.26</v>
      </c>
      <c r="E85" s="24">
        <f>+C85+D85</f>
        <v>176333.26</v>
      </c>
      <c r="F85" s="24">
        <v>168532.46</v>
      </c>
      <c r="G85" s="24">
        <v>162340.06</v>
      </c>
      <c r="H85" s="25">
        <f t="shared" si="1"/>
        <v>7800.8000000000175</v>
      </c>
    </row>
    <row r="86" spans="1:8" s="26" customFormat="1" ht="15" customHeight="1" thickBot="1" x14ac:dyDescent="0.25">
      <c r="A86" s="28" t="s">
        <v>88</v>
      </c>
      <c r="B86" s="29"/>
      <c r="C86" s="30">
        <f t="shared" ref="C86:H86" si="2">SUM(C10:C85)</f>
        <v>468265375.60000008</v>
      </c>
      <c r="D86" s="30">
        <f t="shared" si="2"/>
        <v>60789706.189999998</v>
      </c>
      <c r="E86" s="30">
        <f t="shared" si="2"/>
        <v>529055081.7900002</v>
      </c>
      <c r="F86" s="30">
        <f t="shared" si="2"/>
        <v>385432519.10000008</v>
      </c>
      <c r="G86" s="30">
        <f t="shared" si="2"/>
        <v>333521287.1099999</v>
      </c>
      <c r="H86" s="30">
        <f t="shared" si="2"/>
        <v>143622562.68999997</v>
      </c>
    </row>
    <row r="101" spans="3:8" s="5" customFormat="1" ht="12.75" customHeight="1" x14ac:dyDescent="0.15">
      <c r="C101" s="6"/>
      <c r="D101" s="6"/>
      <c r="E101" s="6"/>
      <c r="F101" s="6"/>
      <c r="G101" s="6"/>
      <c r="H101" s="6"/>
    </row>
    <row r="102" spans="3:8" s="5" customFormat="1" ht="12.75" customHeight="1" x14ac:dyDescent="0.15">
      <c r="C102" s="6"/>
      <c r="D102" s="6"/>
      <c r="E102" s="6"/>
      <c r="F102" s="6"/>
      <c r="G102" s="6"/>
      <c r="H102" s="6"/>
    </row>
    <row r="103" spans="3:8" s="5" customFormat="1" ht="12.75" customHeight="1" x14ac:dyDescent="0.15">
      <c r="C103" s="6"/>
      <c r="D103" s="6"/>
      <c r="E103" s="6"/>
      <c r="F103" s="6"/>
      <c r="G103" s="6"/>
      <c r="H103" s="6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2:H2"/>
    <mergeCell ref="A3:H3"/>
    <mergeCell ref="A4:H4"/>
    <mergeCell ref="A5:H5"/>
    <mergeCell ref="A86:B86"/>
  </mergeCells>
  <printOptions horizontalCentered="1"/>
  <pageMargins left="0.35433070866141736" right="0.35433070866141736" top="0.37125000000000002" bottom="0.51181102362204722" header="0.35433070866141736" footer="0.31496062992125984"/>
  <pageSetup scale="81" fitToHeight="0" orientation="landscape" r:id="rId1"/>
  <headerFooter>
    <oddHeader>&amp;L&amp;"Arial,Normal"&amp;8Estados e Informes Presupuestarios&amp;R&amp;"Arial,Normal"&amp;8 09.3</oddHeader>
    <oddFooter>&amp;C&amp;"Arial,Cursiva"&amp;9“Bajo protesta de decir verdad declaramos que los Estados Financieros y sus notas, son razonablemente correctos y son responsabilidad del emisor”&amp;R&amp;P/&amp;N</oddFooter>
  </headerFooter>
  <rowBreaks count="1" manualBreakCount="1">
    <brk id="4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9.3</vt:lpstr>
      <vt:lpstr>'9.3'!Área_de_impresión</vt:lpstr>
      <vt:lpstr>'9.3'!Títulos_a_imprimir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Rubio</dc:creator>
  <cp:lastModifiedBy>Abigail Rubio</cp:lastModifiedBy>
  <dcterms:created xsi:type="dcterms:W3CDTF">2025-11-01T16:51:26Z</dcterms:created>
  <dcterms:modified xsi:type="dcterms:W3CDTF">2025-11-01T16:52:02Z</dcterms:modified>
</cp:coreProperties>
</file>