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all/"/>
    </mc:Choice>
  </mc:AlternateContent>
  <xr:revisionPtr revIDLastSave="0" documentId="8_{BCE94351-14D4-DD4D-897D-872DF6551902}" xr6:coauthVersionLast="47" xr6:coauthVersionMax="47" xr10:uidLastSave="{00000000-0000-0000-0000-000000000000}"/>
  <bookViews>
    <workbookView xWindow="920" yWindow="940" windowWidth="21260" windowHeight="16940" xr2:uid="{04A984EA-2134-764C-8C38-BFCC9534E4DD}"/>
  </bookViews>
  <sheets>
    <sheet name="04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'04'!$A$1:$C$76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55" i="1"/>
  <c r="G54" i="1"/>
  <c r="C54" i="1"/>
  <c r="B54" i="1"/>
  <c r="F53" i="1"/>
  <c r="E53" i="1"/>
  <c r="G53" i="1" s="1"/>
  <c r="G52" i="1"/>
  <c r="G51" i="1"/>
  <c r="G50" i="1"/>
  <c r="F49" i="1"/>
  <c r="E49" i="1"/>
  <c r="G49" i="1" s="1"/>
  <c r="B49" i="1"/>
  <c r="C48" i="1"/>
  <c r="B48" i="1"/>
  <c r="D48" i="1" s="1"/>
  <c r="G46" i="1"/>
  <c r="G45" i="1"/>
  <c r="G44" i="1"/>
  <c r="G43" i="1"/>
  <c r="G42" i="1"/>
  <c r="G41" i="1"/>
  <c r="C40" i="1"/>
  <c r="B40" i="1"/>
  <c r="G36" i="1"/>
  <c r="G35" i="1"/>
  <c r="G31" i="1"/>
  <c r="C30" i="1"/>
  <c r="C29" i="1" s="1"/>
  <c r="D29" i="1" s="1"/>
  <c r="B30" i="1"/>
  <c r="B29" i="1"/>
  <c r="G25" i="1"/>
  <c r="G24" i="1"/>
  <c r="G23" i="1"/>
  <c r="G22" i="1"/>
  <c r="G21" i="1"/>
  <c r="C18" i="1"/>
  <c r="B18" i="1"/>
  <c r="G16" i="1"/>
  <c r="G15" i="1"/>
  <c r="G14" i="1"/>
  <c r="G13" i="1"/>
  <c r="G12" i="1"/>
  <c r="G11" i="1"/>
  <c r="G10" i="1"/>
  <c r="C9" i="1"/>
  <c r="C8" i="1" s="1"/>
  <c r="B9" i="1"/>
  <c r="B8" i="1"/>
  <c r="D8" i="1" l="1"/>
</calcChain>
</file>

<file path=xl/sharedStrings.xml><?xml version="1.0" encoding="utf-8"?>
<sst xmlns="http://schemas.openxmlformats.org/spreadsheetml/2006/main" count="57" uniqueCount="57">
  <si>
    <t>COMISION  MUNICIPAL DE AGUA POTABLE  Y  ALCANTARILLADO DEL MUNICIPIO DE  VICTORIA, TAMAULIPAS</t>
  </si>
  <si>
    <t>Estado de Cambios en la Situación Financiera</t>
  </si>
  <si>
    <t>Del 01 de Enero Al 31 de Marzo del 2023</t>
  </si>
  <si>
    <t>Concepto</t>
  </si>
  <si>
    <t>Origen</t>
  </si>
  <si>
    <t>Aplicación</t>
  </si>
  <si>
    <t>DIF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</si>
  <si>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</si>
  <si>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</si>
  <si>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</si>
  <si>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</si>
  <si>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</si>
  <si>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</si>
  <si>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</si>
  <si>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</si>
  <si>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</si>
  <si>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</si>
  <si>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</si>
  <si>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</si>
  <si>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Construcciónes en Proceso</t>
  </si>
  <si>
    <t>Bienes Muebles</t>
  </si>
  <si>
    <t>Activos Intangibles</t>
  </si>
  <si>
    <t>Depreciaciones,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</si>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</sst>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2"/>
      <name val="Montserrat"/>
    </font>
    <font>
      <sz val="11"/>
      <color theme="1"/>
      <name val="Calibri"/>
      <family val="2"/>
      <scheme val="minor"/>
    </font>
    <font>
      <sz val="10"/>
      <name val="Montserrat"/>
    </font>
    <font>
      <b/>
      <sz val="13"/>
      <name val="Montserrat"/>
    </font>
    <font>
      <b/>
      <sz val="10"/>
      <name val="Montserrat"/>
    </font>
    <font>
      <b/>
      <sz val="8"/>
      <name val="Montserrat"/>
    </font>
    <font>
      <sz val="8"/>
      <name val="Montserrat"/>
    </font>
    <font>
      <b/>
      <i/>
      <sz val="9"/>
      <name val="Montserrat"/>
    </font>
    <font>
      <b/>
      <sz val="9"/>
      <name val="Montserrat"/>
    </font>
    <font>
      <b/>
      <i/>
      <sz val="10"/>
      <name val="Montserrat"/>
    </font>
    <font>
      <sz val="9"/>
      <name val="Montserrat"/>
    </font>
    <font>
      <b/>
      <i/>
      <u val="singleAccounting"/>
      <sz val="10"/>
      <name val="Montserrat"/>
    </font>
    <font>
      <b/>
      <sz val="10"/>
      <color rgb="FFFF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164" fontId="3" fillId="0" borderId="0" xfId="1" applyNumberFormat="1" applyFont="1" applyAlignment="1">
      <alignment vertical="center"/>
    </xf>
    <xf numFmtId="43" fontId="3" fillId="0" borderId="0" xfId="1" applyFont="1" applyAlignment="1">
      <alignment vertical="center"/>
    </xf>
    <xf numFmtId="43" fontId="5" fillId="2" borderId="0" xfId="1" applyFont="1" applyFill="1"/>
    <xf numFmtId="0" fontId="5" fillId="0" borderId="0" xfId="2" applyFont="1"/>
    <xf numFmtId="0" fontId="6" fillId="0" borderId="0" xfId="2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5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164" fontId="5" fillId="0" borderId="0" xfId="1" applyNumberFormat="1" applyFont="1"/>
    <xf numFmtId="43" fontId="5" fillId="0" borderId="0" xfId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right" vertical="center" wrapText="1"/>
    </xf>
    <xf numFmtId="0" fontId="9" fillId="0" borderId="0" xfId="2" applyFont="1" applyAlignment="1">
      <alignment horizontal="center" vertical="center" wrapText="1"/>
    </xf>
    <xf numFmtId="164" fontId="9" fillId="0" borderId="0" xfId="1" applyNumberFormat="1" applyFont="1" applyBorder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7" fillId="2" borderId="0" xfId="1" applyFont="1" applyFill="1"/>
    <xf numFmtId="0" fontId="7" fillId="0" borderId="0" xfId="2" applyFont="1"/>
    <xf numFmtId="0" fontId="8" fillId="3" borderId="3" xfId="2" applyFont="1" applyFill="1" applyBorder="1" applyAlignment="1">
      <alignment horizontal="right" vertical="center" wrapText="1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2" xfId="2" applyFont="1" applyBorder="1" applyAlignment="1">
      <alignment vertical="center"/>
    </xf>
    <xf numFmtId="164" fontId="10" fillId="0" borderId="2" xfId="2" applyNumberFormat="1" applyFont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164" fontId="5" fillId="0" borderId="0" xfId="2" applyNumberFormat="1" applyFont="1"/>
    <xf numFmtId="43" fontId="11" fillId="2" borderId="0" xfId="1" applyFont="1" applyFill="1" applyBorder="1" applyAlignment="1">
      <alignment horizontal="left" vertical="center"/>
    </xf>
    <xf numFmtId="164" fontId="11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2" fillId="0" borderId="3" xfId="2" applyFont="1" applyBorder="1" applyAlignment="1">
      <alignment vertical="center"/>
    </xf>
    <xf numFmtId="164" fontId="11" fillId="0" borderId="3" xfId="1" applyNumberFormat="1" applyFont="1" applyFill="1" applyBorder="1" applyAlignment="1">
      <alignment horizontal="right" vertical="center" wrapText="1"/>
    </xf>
    <xf numFmtId="43" fontId="13" fillId="0" borderId="0" xfId="3" applyFont="1" applyFill="1" applyBorder="1" applyAlignment="1">
      <alignment horizontal="left" vertical="center" wrapText="1"/>
    </xf>
    <xf numFmtId="164" fontId="7" fillId="0" borderId="0" xfId="3" applyNumberFormat="1" applyFont="1" applyFill="1" applyBorder="1"/>
    <xf numFmtId="43" fontId="13" fillId="2" borderId="0" xfId="1" applyFont="1" applyFill="1" applyBorder="1" applyAlignment="1">
      <alignment horizontal="left" vertical="center"/>
    </xf>
    <xf numFmtId="164" fontId="13" fillId="0" borderId="0" xfId="2" applyNumberFormat="1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5" fillId="0" borderId="3" xfId="2" applyFont="1" applyBorder="1" applyAlignment="1">
      <alignment vertical="center"/>
    </xf>
    <xf numFmtId="164" fontId="13" fillId="0" borderId="3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/>
    <xf numFmtId="43" fontId="5" fillId="0" borderId="0" xfId="1" applyFont="1" applyFill="1" applyBorder="1"/>
    <xf numFmtId="0" fontId="5" fillId="0" borderId="0" xfId="2" applyFont="1" applyAlignment="1">
      <alignment vertical="center"/>
    </xf>
    <xf numFmtId="0" fontId="5" fillId="0" borderId="3" xfId="2" applyFont="1" applyBorder="1" applyAlignment="1">
      <alignment vertical="top"/>
    </xf>
    <xf numFmtId="0" fontId="7" fillId="0" borderId="3" xfId="2" applyFont="1" applyBorder="1" applyAlignment="1">
      <alignment vertical="top"/>
    </xf>
    <xf numFmtId="164" fontId="5" fillId="0" borderId="0" xfId="2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12" fillId="0" borderId="3" xfId="2" applyFont="1" applyBorder="1" applyAlignment="1">
      <alignment vertical="top"/>
    </xf>
    <xf numFmtId="164" fontId="5" fillId="0" borderId="0" xfId="2" applyNumberFormat="1" applyFont="1" applyAlignment="1">
      <alignment vertical="center"/>
    </xf>
    <xf numFmtId="164" fontId="7" fillId="0" borderId="0" xfId="1" applyNumberFormat="1" applyFont="1" applyFill="1" applyBorder="1"/>
    <xf numFmtId="0" fontId="5" fillId="0" borderId="3" xfId="2" applyFont="1" applyBorder="1" applyAlignment="1">
      <alignment horizontal="justify" vertical="top"/>
    </xf>
    <xf numFmtId="43" fontId="5" fillId="2" borderId="0" xfId="1" applyFont="1" applyFill="1" applyAlignment="1">
      <alignment vertical="center"/>
    </xf>
    <xf numFmtId="164" fontId="5" fillId="0" borderId="3" xfId="1" applyNumberFormat="1" applyFont="1" applyBorder="1" applyAlignment="1">
      <alignment horizontal="right" vertical="center"/>
    </xf>
    <xf numFmtId="0" fontId="7" fillId="0" borderId="3" xfId="2" applyFont="1" applyBorder="1" applyAlignment="1">
      <alignment vertical="center"/>
    </xf>
    <xf numFmtId="164" fontId="12" fillId="0" borderId="3" xfId="1" applyNumberFormat="1" applyFont="1" applyBorder="1" applyAlignment="1">
      <alignment horizontal="right" vertical="center"/>
    </xf>
    <xf numFmtId="164" fontId="7" fillId="0" borderId="0" xfId="2" applyNumberFormat="1" applyFont="1" applyAlignment="1">
      <alignment vertical="center"/>
    </xf>
    <xf numFmtId="164" fontId="7" fillId="0" borderId="3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164" fontId="5" fillId="0" borderId="0" xfId="1" applyNumberFormat="1" applyFont="1" applyFill="1"/>
    <xf numFmtId="164" fontId="5" fillId="0" borderId="0" xfId="1" applyNumberFormat="1" applyFont="1" applyAlignment="1">
      <alignment vertical="center"/>
    </xf>
    <xf numFmtId="43" fontId="5" fillId="0" borderId="0" xfId="1" applyFont="1" applyAlignment="1">
      <alignment vertical="center"/>
    </xf>
    <xf numFmtId="164" fontId="12" fillId="0" borderId="3" xfId="2" applyNumberFormat="1" applyFont="1" applyBorder="1" applyAlignment="1">
      <alignment horizontal="right" vertical="center"/>
    </xf>
    <xf numFmtId="164" fontId="7" fillId="0" borderId="4" xfId="3" applyNumberFormat="1" applyFont="1" applyFill="1" applyBorder="1"/>
    <xf numFmtId="164" fontId="7" fillId="0" borderId="3" xfId="2" applyNumberFormat="1" applyFont="1" applyBorder="1" applyAlignment="1">
      <alignment horizontal="right" vertical="center"/>
    </xf>
    <xf numFmtId="164" fontId="5" fillId="0" borderId="3" xfId="2" applyNumberFormat="1" applyFont="1" applyBorder="1" applyAlignment="1">
      <alignment horizontal="right" vertical="center"/>
    </xf>
    <xf numFmtId="164" fontId="7" fillId="0" borderId="4" xfId="1" applyNumberFormat="1" applyFont="1" applyFill="1" applyBorder="1"/>
    <xf numFmtId="165" fontId="14" fillId="2" borderId="0" xfId="1" applyNumberFormat="1" applyFont="1" applyFill="1" applyAlignment="1">
      <alignment vertical="center"/>
    </xf>
    <xf numFmtId="164" fontId="1" fillId="0" borderId="0" xfId="2" applyNumberFormat="1" applyAlignment="1">
      <alignment horizontal="right"/>
    </xf>
    <xf numFmtId="43" fontId="5" fillId="0" borderId="0" xfId="1" applyFont="1" applyFill="1"/>
    <xf numFmtId="0" fontId="5" fillId="0" borderId="5" xfId="2" applyFont="1" applyBorder="1" applyAlignment="1">
      <alignment vertical="top"/>
    </xf>
    <xf numFmtId="0" fontId="5" fillId="0" borderId="5" xfId="2" applyFont="1" applyBorder="1" applyAlignment="1">
      <alignment horizontal="right"/>
    </xf>
    <xf numFmtId="0" fontId="5" fillId="0" borderId="0" xfId="2" applyFont="1" applyAlignment="1">
      <alignment vertical="top"/>
    </xf>
    <xf numFmtId="164" fontId="7" fillId="3" borderId="4" xfId="3" applyNumberFormat="1" applyFont="1" applyFill="1" applyBorder="1"/>
    <xf numFmtId="164" fontId="7" fillId="3" borderId="4" xfId="1" applyNumberFormat="1" applyFont="1" applyFill="1" applyBorder="1"/>
    <xf numFmtId="0" fontId="15" fillId="0" borderId="0" xfId="2" applyFont="1" applyAlignment="1">
      <alignment horizontal="center" vertical="top" wrapText="1"/>
    </xf>
  </cellXfs>
  <cellStyles count="4">
    <cellStyle name="Millares" xfId="1" builtinId="3"/>
    <cellStyle name="Millares 2" xfId="3" xr:uid="{45B408F0-D7A8-4348-8A60-DC8A4B3B2C57}"/>
    <cellStyle name="Normal" xfId="0" builtinId="0"/>
    <cellStyle name="Normal 2" xfId="2" xr:uid="{98E3A471-85AD-5943-B14B-378DB0E03F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908797</xdr:colOff>
      <xdr:row>0</xdr:row>
      <xdr:rowOff>371475</xdr:rowOff>
    </xdr:from>
    <xdr:to>
      <xdr:col>2</xdr:col>
      <xdr:colOff>1245055</xdr:colOff>
      <xdr:row>2</xdr:row>
      <xdr:rowOff>71287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69A05443-95EC-AC4A-8A4C-6E1641873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6397" y="371475"/>
          <a:ext cx="2025358" cy="499912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371475</xdr:rowOff>
    </xdr:from>
    <xdr:to>
      <xdr:col>0</xdr:col>
      <xdr:colOff>2047536</xdr:colOff>
      <xdr:row>2</xdr:row>
      <xdr:rowOff>67795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6EDDB355-6397-034A-BFC1-D70DB5D9B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71475"/>
          <a:ext cx="1866561" cy="496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insalazar/Desktop/LEY%20GENERAL%20DE%20CONTABILIDAD%20GUBERNAMENTAL/2023/1er%20Trimestre%202023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1.1"/>
      <sheetName val="02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1D97D-7000-B24C-B7C1-1BCCCBB51778}">
  <sheetPr>
    <tabColor theme="6"/>
    <pageSetUpPr fitToPage="1"/>
  </sheetPr>
  <dimension ref="A1:K179"/>
  <sheetViews>
    <sheetView tabSelected="1" zoomScale="85" zoomScaleNormal="85" zoomScalePageLayoutView="85" workbookViewId="0">
      <selection activeCell="H8" sqref="H8"/>
    </sheetView>
  </sheetViews>
  <sheetFormatPr baseColWidth="10" defaultColWidth="11.5" defaultRowHeight="12.75" customHeight="1"/>
  <cols>
    <col min="1" max="1" width="81.33203125" style="7" customWidth="1"/>
    <col min="2" max="2" width="22.1640625" style="11" customWidth="1"/>
    <col min="3" max="3" width="21.5" style="11" customWidth="1"/>
    <col min="4" max="4" width="18.5" style="7" hidden="1" customWidth="1"/>
    <col min="5" max="5" width="17" style="13" hidden="1" customWidth="1"/>
    <col min="6" max="6" width="17" style="14" hidden="1" customWidth="1"/>
    <col min="7" max="7" width="19.5" style="6" hidden="1" customWidth="1"/>
    <col min="8" max="8" width="9.5" style="7" customWidth="1"/>
    <col min="9" max="10" width="11.5" style="7"/>
    <col min="11" max="11" width="13.83203125" style="7" bestFit="1" customWidth="1"/>
    <col min="12" max="16384" width="11.5" style="7"/>
  </cols>
  <sheetData>
    <row r="1" spans="1:8" ht="46.5" customHeight="1">
      <c r="A1" s="1" t="s">
        <v>0</v>
      </c>
      <c r="B1" s="2"/>
      <c r="C1" s="2"/>
      <c r="D1" s="3"/>
      <c r="E1" s="4"/>
      <c r="F1" s="5"/>
    </row>
    <row r="2" spans="1:8" ht="17">
      <c r="A2" s="2" t="s">
        <v>1</v>
      </c>
      <c r="B2" s="2"/>
      <c r="C2" s="2"/>
      <c r="D2" s="8"/>
      <c r="E2" s="9"/>
      <c r="F2" s="10"/>
    </row>
    <row r="3" spans="1:8" ht="16">
      <c r="A3" s="2" t="s">
        <v>2</v>
      </c>
      <c r="B3" s="2"/>
      <c r="C3" s="2"/>
      <c r="D3" s="3"/>
      <c r="E3" s="4"/>
      <c r="F3" s="5"/>
    </row>
    <row r="4" spans="1:8" ht="14">
      <c r="C4" s="12"/>
    </row>
    <row r="5" spans="1:8" s="21" customFormat="1" ht="14">
      <c r="A5" s="15" t="s">
        <v>3</v>
      </c>
      <c r="B5" s="16" t="s">
        <v>4</v>
      </c>
      <c r="C5" s="16" t="s">
        <v>5</v>
      </c>
      <c r="D5" s="17"/>
      <c r="E5" s="18"/>
      <c r="F5" s="19"/>
      <c r="G5" s="20"/>
    </row>
    <row r="6" spans="1:8" s="21" customFormat="1" ht="14">
      <c r="A6" s="15"/>
      <c r="B6" s="22"/>
      <c r="C6" s="22"/>
      <c r="D6" s="17"/>
      <c r="E6" s="18"/>
      <c r="F6" s="19"/>
      <c r="G6" s="20"/>
    </row>
    <row r="7" spans="1:8" s="21" customFormat="1" ht="14">
      <c r="A7" s="15"/>
      <c r="B7" s="22"/>
      <c r="C7" s="22"/>
      <c r="D7" s="17"/>
      <c r="E7" s="23">
        <v>2022</v>
      </c>
      <c r="F7" s="24">
        <v>2021</v>
      </c>
      <c r="G7" s="20" t="s">
        <v>6</v>
      </c>
    </row>
    <row r="8" spans="1:8" s="31" customFormat="1" ht="14">
      <c r="A8" s="25" t="s">
        <v>7</v>
      </c>
      <c r="B8" s="26">
        <f>+B9+B18</f>
        <v>1032605.9800000001</v>
      </c>
      <c r="C8" s="26">
        <f>+C9+C18</f>
        <v>65823170.089999996</v>
      </c>
      <c r="D8" s="27">
        <f>+B8-C8</f>
        <v>-64790564.109999999</v>
      </c>
      <c r="E8" s="28"/>
      <c r="F8" s="28"/>
      <c r="G8" s="29"/>
      <c r="H8" s="30"/>
    </row>
    <row r="9" spans="1:8" s="38" customFormat="1" ht="14">
      <c r="A9" s="32" t="s">
        <v>8</v>
      </c>
      <c r="B9" s="33">
        <f>SUM(B10:B15)</f>
        <v>250594.67</v>
      </c>
      <c r="C9" s="33">
        <f>SUM(C10:C15)</f>
        <v>64275343.189999998</v>
      </c>
      <c r="D9" s="34"/>
      <c r="E9" s="35"/>
      <c r="F9" s="35"/>
      <c r="G9" s="36"/>
      <c r="H9" s="37"/>
    </row>
    <row r="10" spans="1:8" s="38" customFormat="1" ht="14">
      <c r="A10" s="39" t="s">
        <v>9</v>
      </c>
      <c r="B10" s="40">
        <v>0</v>
      </c>
      <c r="C10" s="40">
        <v>9827397.1400000006</v>
      </c>
      <c r="D10" s="34"/>
      <c r="E10" s="41">
        <v>27476575.66</v>
      </c>
      <c r="F10" s="41">
        <v>5109500.53</v>
      </c>
      <c r="G10" s="36">
        <f>+E10-F10</f>
        <v>22367075.129999999</v>
      </c>
    </row>
    <row r="11" spans="1:8" s="38" customFormat="1" ht="14">
      <c r="A11" s="39" t="s">
        <v>10</v>
      </c>
      <c r="B11" s="40">
        <v>0</v>
      </c>
      <c r="C11" s="40">
        <v>54447946.049999997</v>
      </c>
      <c r="D11" s="34"/>
      <c r="E11" s="41">
        <v>812926258.79999995</v>
      </c>
      <c r="F11" s="42">
        <v>706350325.80999994</v>
      </c>
      <c r="G11" s="36">
        <f>+E11-F11</f>
        <v>106575932.99000001</v>
      </c>
    </row>
    <row r="12" spans="1:8" s="43" customFormat="1" ht="14">
      <c r="A12" s="39" t="s">
        <v>11</v>
      </c>
      <c r="B12" s="40">
        <v>250594.67</v>
      </c>
      <c r="C12" s="40">
        <v>0</v>
      </c>
      <c r="D12" s="34"/>
      <c r="E12" s="41">
        <v>3350189.12</v>
      </c>
      <c r="F12" s="41">
        <v>3125555.14</v>
      </c>
      <c r="G12" s="36">
        <f>+E12-F12</f>
        <v>224633.97999999998</v>
      </c>
    </row>
    <row r="13" spans="1:8" s="43" customFormat="1" ht="14">
      <c r="A13" s="39" t="s">
        <v>12</v>
      </c>
      <c r="B13" s="40"/>
      <c r="C13" s="40"/>
      <c r="E13" s="41">
        <v>0</v>
      </c>
      <c r="F13" s="41">
        <v>0</v>
      </c>
      <c r="G13" s="36">
        <f>+E13-F102</f>
        <v>0</v>
      </c>
    </row>
    <row r="14" spans="1:8" s="43" customFormat="1" ht="14">
      <c r="A14" s="44" t="s">
        <v>13</v>
      </c>
      <c r="B14" s="40"/>
      <c r="C14" s="40"/>
      <c r="E14" s="41">
        <v>0</v>
      </c>
      <c r="F14" s="41">
        <v>0</v>
      </c>
      <c r="G14" s="36">
        <f>+E14-F14</f>
        <v>0</v>
      </c>
    </row>
    <row r="15" spans="1:8" s="43" customFormat="1" ht="14">
      <c r="A15" s="44" t="s">
        <v>14</v>
      </c>
      <c r="B15" s="40"/>
      <c r="C15" s="40"/>
      <c r="E15" s="41">
        <v>0</v>
      </c>
      <c r="F15" s="41">
        <v>0</v>
      </c>
      <c r="G15" s="36">
        <f>+E15-F15</f>
        <v>0</v>
      </c>
    </row>
    <row r="16" spans="1:8" s="43" customFormat="1" ht="14">
      <c r="A16" s="44" t="s">
        <v>15</v>
      </c>
      <c r="B16" s="40"/>
      <c r="C16" s="40"/>
      <c r="E16" s="41">
        <v>0</v>
      </c>
      <c r="F16" s="41">
        <v>0</v>
      </c>
      <c r="G16" s="36">
        <f>+E16-F16</f>
        <v>0</v>
      </c>
    </row>
    <row r="17" spans="1:8" s="43" customFormat="1" ht="14">
      <c r="A17" s="45"/>
      <c r="B17" s="40"/>
      <c r="C17" s="40"/>
      <c r="E17" s="46"/>
      <c r="F17" s="47"/>
      <c r="G17" s="36"/>
    </row>
    <row r="18" spans="1:8" s="43" customFormat="1" ht="14">
      <c r="A18" s="48" t="s">
        <v>16</v>
      </c>
      <c r="B18" s="33">
        <f>SUM(B19:B27)</f>
        <v>782011.31</v>
      </c>
      <c r="C18" s="33">
        <f>SUM(C19:C27)</f>
        <v>1547826.9</v>
      </c>
      <c r="D18" s="49"/>
      <c r="E18" s="35"/>
      <c r="F18" s="50"/>
      <c r="G18" s="36"/>
      <c r="H18" s="49"/>
    </row>
    <row r="19" spans="1:8" s="43" customFormat="1" ht="14">
      <c r="A19" s="44" t="s">
        <v>17</v>
      </c>
      <c r="B19" s="40"/>
      <c r="C19" s="40"/>
      <c r="E19" s="41"/>
      <c r="F19" s="41"/>
      <c r="G19" s="36"/>
    </row>
    <row r="20" spans="1:8" s="43" customFormat="1" ht="15">
      <c r="A20" s="51" t="s">
        <v>18</v>
      </c>
      <c r="B20" s="40"/>
      <c r="C20" s="40"/>
      <c r="E20" s="41"/>
      <c r="F20" s="41"/>
      <c r="G20" s="36"/>
    </row>
    <row r="21" spans="1:8" s="43" customFormat="1" ht="15">
      <c r="A21" s="51" t="s">
        <v>19</v>
      </c>
      <c r="B21" s="40">
        <v>0</v>
      </c>
      <c r="C21" s="40">
        <v>720792.64</v>
      </c>
      <c r="D21" s="7"/>
      <c r="E21" s="41">
        <v>1034096650.1799999</v>
      </c>
      <c r="F21" s="41">
        <v>1030569370.8</v>
      </c>
      <c r="G21" s="36">
        <f>+E21-F21</f>
        <v>3527279.3799999952</v>
      </c>
    </row>
    <row r="22" spans="1:8" s="43" customFormat="1" ht="14">
      <c r="A22" s="44" t="s">
        <v>20</v>
      </c>
      <c r="B22" s="40">
        <v>0</v>
      </c>
      <c r="C22" s="40">
        <v>827034.26</v>
      </c>
      <c r="E22" s="41">
        <v>30445208.75</v>
      </c>
      <c r="F22" s="41">
        <v>28463756.649999999</v>
      </c>
      <c r="G22" s="36">
        <f>+E22-F22</f>
        <v>1981452.1000000015</v>
      </c>
    </row>
    <row r="23" spans="1:8" s="43" customFormat="1" ht="14">
      <c r="A23" s="44" t="s">
        <v>21</v>
      </c>
      <c r="B23" s="40"/>
      <c r="C23" s="40">
        <v>0</v>
      </c>
      <c r="E23" s="41">
        <v>4862354.92</v>
      </c>
      <c r="F23" s="41">
        <v>4862354.92</v>
      </c>
      <c r="G23" s="36">
        <f>+E23-F23</f>
        <v>0</v>
      </c>
    </row>
    <row r="24" spans="1:8" s="43" customFormat="1" ht="15">
      <c r="A24" s="51" t="s">
        <v>22</v>
      </c>
      <c r="B24" s="40">
        <v>782011.31</v>
      </c>
      <c r="C24" s="40">
        <v>0</v>
      </c>
      <c r="E24" s="41">
        <v>-22499179.289999999</v>
      </c>
      <c r="F24" s="41">
        <v>-19573080.710000001</v>
      </c>
      <c r="G24" s="36">
        <f>+E24-F24</f>
        <v>-2926098.5799999982</v>
      </c>
    </row>
    <row r="25" spans="1:8" s="43" customFormat="1" ht="15">
      <c r="A25" s="51" t="s">
        <v>23</v>
      </c>
      <c r="B25" s="40">
        <v>0</v>
      </c>
      <c r="C25" s="40">
        <v>0</v>
      </c>
      <c r="D25" s="49"/>
      <c r="E25" s="41">
        <v>15530029.66</v>
      </c>
      <c r="F25" s="41">
        <v>15149519.66</v>
      </c>
      <c r="G25" s="36">
        <f>+E25-F25</f>
        <v>380510</v>
      </c>
    </row>
    <row r="26" spans="1:8" s="43" customFormat="1" ht="15">
      <c r="A26" s="51" t="s">
        <v>24</v>
      </c>
      <c r="B26" s="40"/>
      <c r="C26" s="40"/>
      <c r="E26" s="49"/>
      <c r="G26" s="52"/>
    </row>
    <row r="27" spans="1:8" s="43" customFormat="1" ht="14">
      <c r="A27" s="44" t="s">
        <v>25</v>
      </c>
      <c r="B27" s="40"/>
      <c r="C27" s="40"/>
      <c r="E27" s="41"/>
      <c r="F27" s="41"/>
      <c r="G27" s="36"/>
    </row>
    <row r="28" spans="1:8" s="43" customFormat="1" ht="14">
      <c r="A28" s="44"/>
      <c r="B28" s="53"/>
      <c r="C28" s="53"/>
      <c r="E28" s="41"/>
      <c r="F28" s="41"/>
      <c r="G28" s="36"/>
    </row>
    <row r="29" spans="1:8" s="43" customFormat="1" ht="14">
      <c r="A29" s="54" t="s">
        <v>26</v>
      </c>
      <c r="B29" s="55">
        <f>+B30+B40</f>
        <v>1222260.97</v>
      </c>
      <c r="C29" s="55">
        <f>+C30+C40</f>
        <v>12386027.539999999</v>
      </c>
      <c r="D29" s="56">
        <f>+C29-B29</f>
        <v>11163766.569999998</v>
      </c>
      <c r="E29" s="46"/>
      <c r="F29" s="41"/>
      <c r="G29" s="36"/>
      <c r="H29" s="49"/>
    </row>
    <row r="30" spans="1:8" s="43" customFormat="1" ht="14">
      <c r="A30" s="32" t="s">
        <v>27</v>
      </c>
      <c r="B30" s="57">
        <f>SUM(B31:B37)</f>
        <v>1222260.97</v>
      </c>
      <c r="C30" s="57">
        <f>SUM(C31:C37)</f>
        <v>12386027.539999999</v>
      </c>
      <c r="E30" s="46"/>
      <c r="F30" s="41"/>
      <c r="G30" s="36"/>
    </row>
    <row r="31" spans="1:8" s="43" customFormat="1" ht="14">
      <c r="A31" s="44" t="s">
        <v>28</v>
      </c>
      <c r="B31" s="53">
        <v>0</v>
      </c>
      <c r="C31" s="53">
        <v>12386027.539999999</v>
      </c>
      <c r="E31" s="41">
        <v>326544532.81</v>
      </c>
      <c r="F31" s="41">
        <v>237614046.12</v>
      </c>
      <c r="G31" s="36">
        <f>+E31-F31</f>
        <v>88930486.689999998</v>
      </c>
    </row>
    <row r="32" spans="1:8" s="43" customFormat="1" ht="14">
      <c r="A32" s="44" t="s">
        <v>29</v>
      </c>
      <c r="B32" s="53"/>
      <c r="C32" s="53"/>
      <c r="E32" s="41">
        <v>0</v>
      </c>
      <c r="F32" s="41">
        <v>0</v>
      </c>
      <c r="G32" s="36"/>
    </row>
    <row r="33" spans="1:9" s="43" customFormat="1" ht="14">
      <c r="A33" s="44" t="s">
        <v>30</v>
      </c>
      <c r="B33" s="53"/>
      <c r="C33" s="53"/>
      <c r="E33" s="41">
        <v>0</v>
      </c>
      <c r="F33" s="41">
        <v>0</v>
      </c>
      <c r="G33" s="36"/>
    </row>
    <row r="34" spans="1:9" s="43" customFormat="1" ht="14">
      <c r="A34" s="44" t="s">
        <v>31</v>
      </c>
      <c r="B34" s="58"/>
      <c r="C34" s="58"/>
      <c r="E34" s="41">
        <v>0</v>
      </c>
      <c r="F34" s="41">
        <v>0</v>
      </c>
      <c r="G34" s="36"/>
    </row>
    <row r="35" spans="1:9" s="43" customFormat="1" ht="14">
      <c r="A35" s="44" t="s">
        <v>32</v>
      </c>
      <c r="B35" s="53">
        <v>1222260.97</v>
      </c>
      <c r="C35" s="53">
        <v>0</v>
      </c>
      <c r="E35" s="41">
        <v>16402404.52</v>
      </c>
      <c r="F35" s="41">
        <v>11827080.07</v>
      </c>
      <c r="G35" s="36">
        <f>+E35-F35</f>
        <v>4575324.4499999993</v>
      </c>
    </row>
    <row r="36" spans="1:9" s="43" customFormat="1" ht="14">
      <c r="A36" s="44" t="s">
        <v>33</v>
      </c>
      <c r="B36" s="53">
        <v>0</v>
      </c>
      <c r="C36" s="59">
        <v>0</v>
      </c>
      <c r="E36" s="41">
        <v>1252366.7</v>
      </c>
      <c r="F36" s="41">
        <v>1426188.64</v>
      </c>
      <c r="G36" s="36">
        <f>+E36-F36</f>
        <v>-173821.93999999994</v>
      </c>
    </row>
    <row r="37" spans="1:9" s="43" customFormat="1" ht="14">
      <c r="A37" s="44" t="s">
        <v>34</v>
      </c>
      <c r="B37" s="53"/>
      <c r="C37" s="58"/>
      <c r="E37" s="41"/>
      <c r="F37" s="60"/>
      <c r="G37" s="36"/>
    </row>
    <row r="38" spans="1:9" s="43" customFormat="1" ht="14">
      <c r="A38" s="44" t="s">
        <v>35</v>
      </c>
      <c r="B38" s="53"/>
      <c r="C38" s="58"/>
      <c r="E38" s="41"/>
      <c r="F38" s="60"/>
      <c r="G38" s="52"/>
    </row>
    <row r="39" spans="1:9" s="43" customFormat="1" ht="14">
      <c r="A39" s="44"/>
      <c r="B39" s="58"/>
      <c r="C39" s="58"/>
      <c r="E39" s="41"/>
      <c r="F39" s="60"/>
      <c r="G39" s="52"/>
    </row>
    <row r="40" spans="1:9" s="43" customFormat="1" ht="14">
      <c r="A40" s="32" t="s">
        <v>36</v>
      </c>
      <c r="B40" s="57">
        <f>SUM(B41:B46)</f>
        <v>0</v>
      </c>
      <c r="C40" s="57">
        <f>SUM(C41:C46)</f>
        <v>0</v>
      </c>
      <c r="E40" s="61"/>
      <c r="F40" s="62"/>
      <c r="G40" s="52"/>
    </row>
    <row r="41" spans="1:9" s="43" customFormat="1" ht="14">
      <c r="A41" s="44" t="s">
        <v>37</v>
      </c>
      <c r="B41" s="53">
        <v>0</v>
      </c>
      <c r="C41" s="53">
        <v>0</v>
      </c>
      <c r="E41" s="61">
        <v>13825840</v>
      </c>
      <c r="F41" s="62">
        <v>47007856</v>
      </c>
      <c r="G41" s="52">
        <f>+E41-F41</f>
        <v>-33182016</v>
      </c>
    </row>
    <row r="42" spans="1:9" s="43" customFormat="1" ht="14">
      <c r="A42" s="44" t="s">
        <v>38</v>
      </c>
      <c r="B42" s="53">
        <v>0</v>
      </c>
      <c r="C42" s="53"/>
      <c r="E42" s="61">
        <v>5938831.5</v>
      </c>
      <c r="F42" s="62">
        <v>0</v>
      </c>
      <c r="G42" s="52">
        <f t="shared" ref="G42:G46" si="0">+E42-F42</f>
        <v>5938831.5</v>
      </c>
    </row>
    <row r="43" spans="1:9" s="43" customFormat="1" ht="14">
      <c r="A43" s="44" t="s">
        <v>39</v>
      </c>
      <c r="B43" s="53"/>
      <c r="C43" s="53"/>
      <c r="E43" s="61">
        <v>0</v>
      </c>
      <c r="F43" s="62">
        <v>0</v>
      </c>
      <c r="G43" s="52">
        <f t="shared" si="0"/>
        <v>0</v>
      </c>
    </row>
    <row r="44" spans="1:9" s="43" customFormat="1" ht="14">
      <c r="A44" s="44" t="s">
        <v>40</v>
      </c>
      <c r="B44" s="53"/>
      <c r="C44" s="53"/>
      <c r="E44" s="61">
        <v>0</v>
      </c>
      <c r="F44" s="62">
        <v>0</v>
      </c>
      <c r="G44" s="52">
        <f t="shared" si="0"/>
        <v>0</v>
      </c>
    </row>
    <row r="45" spans="1:9" s="43" customFormat="1" ht="14">
      <c r="A45" s="44" t="s">
        <v>41</v>
      </c>
      <c r="B45" s="53"/>
      <c r="C45" s="53">
        <v>0</v>
      </c>
      <c r="E45" s="61">
        <v>0</v>
      </c>
      <c r="F45" s="62">
        <v>0</v>
      </c>
      <c r="G45" s="52">
        <f t="shared" si="0"/>
        <v>0</v>
      </c>
    </row>
    <row r="46" spans="1:9" s="43" customFormat="1" ht="14">
      <c r="A46" s="44" t="s">
        <v>42</v>
      </c>
      <c r="B46" s="53">
        <v>0</v>
      </c>
      <c r="C46" s="53"/>
      <c r="E46" s="61">
        <v>53609770.899999999</v>
      </c>
      <c r="F46" s="62">
        <v>53609770.899999999</v>
      </c>
      <c r="G46" s="52">
        <f t="shared" si="0"/>
        <v>0</v>
      </c>
    </row>
    <row r="47" spans="1:9" s="43" customFormat="1" ht="14">
      <c r="A47" s="44"/>
      <c r="B47" s="58"/>
      <c r="C47" s="58"/>
      <c r="E47" s="61"/>
      <c r="F47" s="62"/>
      <c r="G47" s="52"/>
    </row>
    <row r="48" spans="1:9" s="43" customFormat="1" ht="14">
      <c r="A48" s="54" t="s">
        <v>43</v>
      </c>
      <c r="B48" s="63">
        <f>+B49+B54</f>
        <v>85135663.900000006</v>
      </c>
      <c r="C48" s="63">
        <f>+C49+C54</f>
        <v>6389711.7599999998</v>
      </c>
      <c r="D48" s="56">
        <f>+C48-B48</f>
        <v>-78745952.140000001</v>
      </c>
      <c r="E48" s="64"/>
      <c r="F48" s="64"/>
      <c r="G48" s="52"/>
      <c r="H48" s="49"/>
      <c r="I48" s="49"/>
    </row>
    <row r="49" spans="1:11" s="43" customFormat="1" ht="14">
      <c r="A49" s="32" t="s">
        <v>44</v>
      </c>
      <c r="B49" s="65">
        <f>+B52</f>
        <v>0</v>
      </c>
      <c r="C49" s="65"/>
      <c r="E49" s="64">
        <f>SUM(E50:E52)</f>
        <v>93102214.049999997</v>
      </c>
      <c r="F49" s="64">
        <f>SUM(F50:F52)</f>
        <v>93102214.049999997</v>
      </c>
      <c r="G49" s="52">
        <f>+E49-F49</f>
        <v>0</v>
      </c>
    </row>
    <row r="50" spans="1:11" s="43" customFormat="1" ht="14">
      <c r="A50" s="44" t="s">
        <v>45</v>
      </c>
      <c r="B50" s="58"/>
      <c r="C50" s="58"/>
      <c r="E50" s="41">
        <v>60321536.490000002</v>
      </c>
      <c r="F50" s="41">
        <v>60321536.490000002</v>
      </c>
      <c r="G50" s="52">
        <f>+E50-F50</f>
        <v>0</v>
      </c>
    </row>
    <row r="51" spans="1:11" s="43" customFormat="1" ht="14">
      <c r="A51" s="44" t="s">
        <v>46</v>
      </c>
      <c r="B51" s="66"/>
      <c r="C51" s="58"/>
      <c r="E51" s="41">
        <v>27246439.670000002</v>
      </c>
      <c r="F51" s="41">
        <v>27246439.670000002</v>
      </c>
      <c r="G51" s="52">
        <f t="shared" ref="G51:G56" si="1">+E51-F51</f>
        <v>0</v>
      </c>
    </row>
    <row r="52" spans="1:11" s="43" customFormat="1" ht="14">
      <c r="A52" s="44" t="s">
        <v>47</v>
      </c>
      <c r="B52" s="53">
        <v>0</v>
      </c>
      <c r="C52" s="58"/>
      <c r="E52" s="41">
        <v>5534237.8899999997</v>
      </c>
      <c r="F52" s="41">
        <v>5534237.8899999997</v>
      </c>
      <c r="G52" s="52">
        <f t="shared" si="1"/>
        <v>0</v>
      </c>
    </row>
    <row r="53" spans="1:11" s="43" customFormat="1" ht="17">
      <c r="A53" s="44"/>
      <c r="B53" s="58"/>
      <c r="C53" s="58"/>
      <c r="E53" s="64">
        <f>SUM(E54:E58)</f>
        <v>1358435597.24</v>
      </c>
      <c r="F53" s="67">
        <f>SUM(F54:F58)</f>
        <v>1329470146.97</v>
      </c>
      <c r="G53" s="68">
        <f>+E53-F53</f>
        <v>28965450.269999981</v>
      </c>
    </row>
    <row r="54" spans="1:11" s="43" customFormat="1" ht="14">
      <c r="A54" s="32" t="s">
        <v>48</v>
      </c>
      <c r="B54" s="65">
        <f>+B55+B56+B59</f>
        <v>85135663.900000006</v>
      </c>
      <c r="C54" s="65">
        <f>+C55+C56</f>
        <v>6389711.7599999998</v>
      </c>
      <c r="E54" s="60">
        <v>36714141.82</v>
      </c>
      <c r="F54" s="60">
        <v>5070761.05</v>
      </c>
      <c r="G54" s="52">
        <f t="shared" si="1"/>
        <v>31643380.77</v>
      </c>
      <c r="H54" s="49"/>
    </row>
    <row r="55" spans="1:11" s="43" customFormat="1" ht="14">
      <c r="A55" s="44" t="s">
        <v>49</v>
      </c>
      <c r="B55" s="66">
        <v>0</v>
      </c>
      <c r="C55" s="69">
        <v>6389711.7599999998</v>
      </c>
      <c r="D55" s="62"/>
      <c r="E55" s="60">
        <v>1330300549.2</v>
      </c>
      <c r="F55" s="60">
        <v>1332978479.7</v>
      </c>
      <c r="G55" s="52">
        <f t="shared" si="1"/>
        <v>-2677930.5</v>
      </c>
      <c r="I55" s="60"/>
      <c r="J55" s="60"/>
      <c r="K55" s="49"/>
    </row>
    <row r="56" spans="1:11" s="43" customFormat="1" ht="14">
      <c r="A56" s="44" t="s">
        <v>50</v>
      </c>
      <c r="B56" s="66">
        <v>85135663.900000006</v>
      </c>
      <c r="C56" s="66">
        <v>0</v>
      </c>
      <c r="E56" s="60">
        <v>-8579093.7799999993</v>
      </c>
      <c r="F56" s="60">
        <v>-8579093.7799999993</v>
      </c>
      <c r="G56" s="52">
        <f t="shared" si="1"/>
        <v>0</v>
      </c>
      <c r="I56" s="60"/>
      <c r="J56" s="60"/>
      <c r="K56" s="49"/>
    </row>
    <row r="57" spans="1:11" s="43" customFormat="1" ht="14">
      <c r="A57" s="44" t="s">
        <v>51</v>
      </c>
      <c r="B57" s="58"/>
      <c r="C57" s="58"/>
      <c r="E57" s="60"/>
      <c r="F57" s="70"/>
      <c r="G57" s="52"/>
      <c r="I57" s="60"/>
      <c r="J57" s="60"/>
    </row>
    <row r="58" spans="1:11" s="43" customFormat="1" ht="14">
      <c r="A58" s="44" t="s">
        <v>52</v>
      </c>
      <c r="B58" s="58"/>
      <c r="C58" s="58"/>
      <c r="E58" s="60"/>
      <c r="F58" s="70"/>
      <c r="G58" s="52"/>
    </row>
    <row r="59" spans="1:11" s="43" customFormat="1" ht="14">
      <c r="A59" s="44" t="s">
        <v>53</v>
      </c>
      <c r="B59" s="66"/>
      <c r="C59" s="53"/>
      <c r="E59" s="60"/>
      <c r="F59" s="70"/>
      <c r="G59" s="52"/>
    </row>
    <row r="60" spans="1:11" s="43" customFormat="1" ht="14">
      <c r="A60" s="44"/>
      <c r="B60" s="58"/>
      <c r="C60" s="58"/>
      <c r="E60" s="64"/>
      <c r="F60" s="67"/>
      <c r="G60" s="52"/>
    </row>
    <row r="61" spans="1:11" s="43" customFormat="1" ht="14">
      <c r="A61" s="32" t="s">
        <v>54</v>
      </c>
      <c r="B61" s="58"/>
      <c r="C61" s="58"/>
      <c r="E61" s="41">
        <v>0</v>
      </c>
      <c r="F61" s="41">
        <v>0</v>
      </c>
      <c r="G61" s="52"/>
    </row>
    <row r="62" spans="1:11" s="43" customFormat="1" ht="14">
      <c r="A62" s="44" t="s">
        <v>55</v>
      </c>
      <c r="B62" s="58"/>
      <c r="C62" s="58"/>
      <c r="E62" s="64">
        <v>0</v>
      </c>
      <c r="F62" s="67">
        <v>0</v>
      </c>
      <c r="G62" s="52"/>
    </row>
    <row r="63" spans="1:11" s="43" customFormat="1" ht="14">
      <c r="A63" s="44" t="s">
        <v>56</v>
      </c>
      <c r="B63" s="66"/>
      <c r="C63" s="66"/>
      <c r="E63" s="41"/>
      <c r="F63" s="41"/>
      <c r="G63" s="52"/>
    </row>
    <row r="64" spans="1:11" ht="14">
      <c r="A64" s="71"/>
      <c r="B64" s="72"/>
      <c r="C64" s="72"/>
      <c r="E64" s="41"/>
      <c r="F64" s="41"/>
      <c r="G64" s="52"/>
    </row>
    <row r="65" spans="1:6" ht="14">
      <c r="A65" s="73"/>
      <c r="E65" s="74"/>
      <c r="F65" s="75"/>
    </row>
    <row r="66" spans="1:6" ht="8.25" customHeight="1">
      <c r="A66" s="73"/>
      <c r="E66" s="74"/>
      <c r="F66" s="75"/>
    </row>
    <row r="67" spans="1:6" ht="14">
      <c r="A67" s="73"/>
    </row>
    <row r="68" spans="1:6" ht="14">
      <c r="A68" s="73"/>
    </row>
    <row r="69" spans="1:6" ht="14">
      <c r="A69" s="73"/>
    </row>
    <row r="70" spans="1:6" ht="14">
      <c r="A70" s="73"/>
    </row>
    <row r="71" spans="1:6" ht="14">
      <c r="A71" s="73"/>
    </row>
    <row r="72" spans="1:6" ht="14">
      <c r="A72" s="73"/>
    </row>
    <row r="73" spans="1:6" ht="14">
      <c r="A73" s="73"/>
    </row>
    <row r="74" spans="1:6" ht="14">
      <c r="A74" s="73"/>
    </row>
    <row r="75" spans="1:6" ht="14">
      <c r="A75" s="73"/>
    </row>
    <row r="76" spans="1:6" ht="14">
      <c r="A76" s="73"/>
      <c r="E76" s="28"/>
      <c r="F76" s="7"/>
    </row>
    <row r="77" spans="1:6" ht="14">
      <c r="A77" s="73"/>
      <c r="E77" s="28"/>
      <c r="F77" s="7"/>
    </row>
    <row r="78" spans="1:6" ht="14">
      <c r="A78" s="73"/>
      <c r="E78" s="28"/>
      <c r="F78" s="7"/>
    </row>
    <row r="79" spans="1:6" ht="14">
      <c r="A79" s="73"/>
      <c r="E79" s="28"/>
      <c r="F79" s="7"/>
    </row>
    <row r="80" spans="1:6" ht="14">
      <c r="A80" s="73"/>
      <c r="E80" s="28"/>
      <c r="F80" s="7"/>
    </row>
    <row r="81" spans="1:6" ht="14">
      <c r="A81" s="73"/>
      <c r="E81" s="28"/>
      <c r="F81" s="7"/>
    </row>
    <row r="82" spans="1:6" ht="14">
      <c r="A82" s="73"/>
      <c r="E82" s="28"/>
      <c r="F82" s="7"/>
    </row>
    <row r="83" spans="1:6" ht="14">
      <c r="A83" s="73"/>
      <c r="E83" s="28"/>
      <c r="F83" s="7"/>
    </row>
    <row r="84" spans="1:6" ht="14">
      <c r="A84" s="73"/>
      <c r="E84" s="28"/>
      <c r="F84" s="7"/>
    </row>
    <row r="85" spans="1:6" ht="14">
      <c r="A85" s="73"/>
      <c r="E85" s="28"/>
      <c r="F85" s="7"/>
    </row>
    <row r="86" spans="1:6" ht="14">
      <c r="A86" s="73"/>
      <c r="E86" s="28"/>
      <c r="F86" s="7"/>
    </row>
    <row r="87" spans="1:6" ht="14">
      <c r="A87" s="73"/>
      <c r="E87" s="28"/>
      <c r="F87" s="7"/>
    </row>
    <row r="88" spans="1:6" ht="14">
      <c r="A88" s="76"/>
      <c r="E88" s="28"/>
      <c r="F88" s="7"/>
    </row>
    <row r="89" spans="1:6" ht="14">
      <c r="A89" s="73"/>
      <c r="E89" s="28"/>
      <c r="F89" s="7"/>
    </row>
    <row r="90" spans="1:6" ht="14">
      <c r="A90" s="73"/>
      <c r="E90" s="28"/>
      <c r="F90" s="7"/>
    </row>
    <row r="91" spans="1:6" ht="14">
      <c r="A91" s="73"/>
      <c r="E91" s="28"/>
      <c r="F91" s="7"/>
    </row>
    <row r="92" spans="1:6" ht="14">
      <c r="A92" s="73"/>
      <c r="E92" s="28"/>
      <c r="F92" s="7"/>
    </row>
    <row r="93" spans="1:6" ht="14">
      <c r="A93" s="73"/>
      <c r="E93" s="28"/>
      <c r="F93" s="7"/>
    </row>
    <row r="94" spans="1:6" ht="14">
      <c r="A94" s="73"/>
      <c r="E94" s="28"/>
      <c r="F94" s="7"/>
    </row>
    <row r="95" spans="1:6" ht="14">
      <c r="A95" s="73"/>
      <c r="E95" s="28"/>
      <c r="F95" s="7"/>
    </row>
    <row r="96" spans="1:6" ht="14">
      <c r="A96" s="73"/>
      <c r="E96" s="28"/>
      <c r="F96" s="7"/>
    </row>
    <row r="97" spans="1:6" ht="14">
      <c r="A97" s="73"/>
      <c r="E97" s="28"/>
      <c r="F97" s="7"/>
    </row>
    <row r="98" spans="1:6" ht="14">
      <c r="A98" s="73"/>
      <c r="E98" s="28"/>
      <c r="F98" s="7"/>
    </row>
    <row r="99" spans="1:6" ht="14">
      <c r="A99" s="73"/>
      <c r="E99" s="28"/>
      <c r="F99" s="7"/>
    </row>
    <row r="100" spans="1:6" ht="14">
      <c r="A100" s="73"/>
      <c r="E100" s="28"/>
      <c r="F100" s="7"/>
    </row>
    <row r="101" spans="1:6" ht="14">
      <c r="A101" s="73"/>
      <c r="E101" s="28"/>
      <c r="F101" s="7"/>
    </row>
    <row r="102" spans="1:6" ht="14">
      <c r="A102" s="73"/>
      <c r="E102" s="28"/>
      <c r="F102" s="7"/>
    </row>
    <row r="103" spans="1:6" ht="14">
      <c r="A103" s="73"/>
      <c r="E103" s="28"/>
      <c r="F103" s="7"/>
    </row>
    <row r="104" spans="1:6" ht="14">
      <c r="A104" s="73"/>
      <c r="E104" s="28"/>
      <c r="F104" s="7"/>
    </row>
    <row r="105" spans="1:6" ht="14">
      <c r="A105" s="73"/>
      <c r="E105" s="28"/>
      <c r="F105" s="7"/>
    </row>
    <row r="106" spans="1:6" ht="14">
      <c r="A106" s="73"/>
      <c r="E106" s="28"/>
      <c r="F106" s="7"/>
    </row>
    <row r="107" spans="1:6" ht="14">
      <c r="A107" s="73"/>
      <c r="E107" s="28"/>
      <c r="F107" s="7"/>
    </row>
    <row r="108" spans="1:6" ht="14">
      <c r="A108" s="73"/>
      <c r="E108" s="28"/>
      <c r="F108" s="7"/>
    </row>
    <row r="109" spans="1:6" ht="14">
      <c r="A109" s="73"/>
      <c r="E109" s="28"/>
      <c r="F109" s="7"/>
    </row>
    <row r="110" spans="1:6" ht="14">
      <c r="A110" s="73"/>
      <c r="E110" s="28"/>
      <c r="F110" s="7"/>
    </row>
    <row r="111" spans="1:6" ht="14">
      <c r="A111" s="73"/>
      <c r="E111" s="28"/>
      <c r="F111" s="7"/>
    </row>
    <row r="112" spans="1:6" ht="14">
      <c r="A112" s="73"/>
      <c r="E112" s="28"/>
      <c r="F112" s="7"/>
    </row>
    <row r="113" spans="1:6" ht="14">
      <c r="A113" s="73"/>
      <c r="E113" s="28"/>
      <c r="F113" s="7"/>
    </row>
    <row r="114" spans="1:6" ht="14">
      <c r="A114" s="73"/>
      <c r="E114" s="28"/>
      <c r="F114" s="7"/>
    </row>
    <row r="115" spans="1:6" ht="14">
      <c r="A115" s="73"/>
      <c r="E115" s="28"/>
      <c r="F115" s="7"/>
    </row>
    <row r="116" spans="1:6" ht="14">
      <c r="A116" s="73"/>
      <c r="E116" s="28"/>
      <c r="F116" s="7"/>
    </row>
    <row r="117" spans="1:6" ht="14">
      <c r="A117" s="73"/>
      <c r="E117" s="28"/>
      <c r="F117" s="7"/>
    </row>
    <row r="118" spans="1:6" ht="14">
      <c r="A118" s="73"/>
      <c r="E118" s="28"/>
      <c r="F118" s="7"/>
    </row>
    <row r="119" spans="1:6" ht="14">
      <c r="A119" s="73"/>
      <c r="E119" s="28"/>
      <c r="F119" s="7"/>
    </row>
    <row r="120" spans="1:6" ht="14">
      <c r="A120" s="73"/>
      <c r="E120" s="28"/>
      <c r="F120" s="7"/>
    </row>
    <row r="121" spans="1:6" ht="14">
      <c r="A121" s="73"/>
      <c r="E121" s="28"/>
      <c r="F121" s="7"/>
    </row>
    <row r="122" spans="1:6" ht="14">
      <c r="A122" s="73"/>
      <c r="E122" s="28"/>
      <c r="F122" s="7"/>
    </row>
    <row r="123" spans="1:6" ht="14">
      <c r="A123" s="73"/>
      <c r="E123" s="28"/>
      <c r="F123" s="7"/>
    </row>
    <row r="124" spans="1:6" ht="14">
      <c r="A124" s="73"/>
      <c r="E124" s="28"/>
      <c r="F124" s="7"/>
    </row>
    <row r="125" spans="1:6" ht="14">
      <c r="A125" s="73"/>
      <c r="E125" s="28"/>
      <c r="F125" s="7"/>
    </row>
    <row r="126" spans="1:6" ht="14">
      <c r="A126" s="73"/>
      <c r="E126" s="28"/>
      <c r="F126" s="7"/>
    </row>
    <row r="127" spans="1:6" ht="14">
      <c r="A127" s="73"/>
      <c r="E127" s="28"/>
      <c r="F127" s="7"/>
    </row>
    <row r="128" spans="1:6" ht="14">
      <c r="A128" s="73"/>
      <c r="E128" s="28"/>
      <c r="F128" s="7"/>
    </row>
    <row r="129" spans="1:6" ht="14">
      <c r="A129" s="73"/>
      <c r="E129" s="28"/>
      <c r="F129" s="7"/>
    </row>
    <row r="130" spans="1:6" ht="14">
      <c r="A130" s="73"/>
      <c r="E130" s="28"/>
      <c r="F130" s="7"/>
    </row>
    <row r="131" spans="1:6" ht="14">
      <c r="A131" s="73"/>
      <c r="E131" s="28"/>
      <c r="F131" s="7"/>
    </row>
    <row r="132" spans="1:6" ht="14">
      <c r="A132" s="73"/>
      <c r="E132" s="28"/>
      <c r="F132" s="7"/>
    </row>
    <row r="133" spans="1:6" ht="14">
      <c r="A133" s="73"/>
      <c r="E133" s="28"/>
      <c r="F133" s="7"/>
    </row>
    <row r="134" spans="1:6" ht="14">
      <c r="A134" s="73"/>
      <c r="E134" s="28"/>
      <c r="F134" s="7"/>
    </row>
    <row r="135" spans="1:6" ht="14">
      <c r="A135" s="73"/>
      <c r="E135" s="28"/>
      <c r="F135" s="7"/>
    </row>
    <row r="136" spans="1:6" ht="14">
      <c r="A136" s="73"/>
      <c r="E136" s="28"/>
      <c r="F136" s="7"/>
    </row>
    <row r="137" spans="1:6" ht="14">
      <c r="A137" s="73"/>
      <c r="E137" s="28"/>
      <c r="F137" s="7"/>
    </row>
    <row r="138" spans="1:6" ht="14">
      <c r="A138" s="73"/>
      <c r="E138" s="28"/>
      <c r="F138" s="7"/>
    </row>
    <row r="139" spans="1:6" ht="14">
      <c r="A139" s="73"/>
      <c r="E139" s="28"/>
      <c r="F139" s="7"/>
    </row>
    <row r="140" spans="1:6" ht="14">
      <c r="A140" s="73"/>
      <c r="E140" s="28"/>
      <c r="F140" s="7"/>
    </row>
    <row r="141" spans="1:6" ht="14">
      <c r="A141" s="73"/>
      <c r="E141" s="28"/>
      <c r="F141" s="7"/>
    </row>
    <row r="142" spans="1:6" ht="14">
      <c r="A142" s="73"/>
      <c r="E142" s="28"/>
      <c r="F142" s="7"/>
    </row>
    <row r="143" spans="1:6" ht="14">
      <c r="A143" s="73"/>
      <c r="E143" s="28"/>
      <c r="F143" s="7"/>
    </row>
    <row r="144" spans="1:6" ht="14">
      <c r="A144" s="73"/>
      <c r="E144" s="28"/>
      <c r="F144" s="7"/>
    </row>
    <row r="145" spans="1:6" ht="14">
      <c r="A145" s="73"/>
      <c r="E145" s="28"/>
      <c r="F145" s="7"/>
    </row>
    <row r="146" spans="1:6" ht="14">
      <c r="A146" s="73"/>
      <c r="E146" s="28"/>
      <c r="F146" s="7"/>
    </row>
    <row r="147" spans="1:6" ht="14">
      <c r="A147" s="73"/>
      <c r="E147" s="28"/>
      <c r="F147" s="7"/>
    </row>
    <row r="148" spans="1:6" ht="14">
      <c r="A148" s="73"/>
      <c r="E148" s="28"/>
      <c r="F148" s="7"/>
    </row>
    <row r="149" spans="1:6" ht="14">
      <c r="A149" s="73"/>
      <c r="E149" s="28"/>
      <c r="F149" s="7"/>
    </row>
    <row r="150" spans="1:6" ht="14">
      <c r="A150" s="73"/>
      <c r="E150" s="28"/>
      <c r="F150" s="7"/>
    </row>
    <row r="151" spans="1:6" ht="14">
      <c r="A151" s="73"/>
      <c r="E151" s="28"/>
      <c r="F151" s="7"/>
    </row>
    <row r="152" spans="1:6" ht="14">
      <c r="A152" s="73"/>
      <c r="E152" s="28"/>
      <c r="F152" s="7"/>
    </row>
    <row r="153" spans="1:6" ht="14">
      <c r="A153" s="73"/>
      <c r="E153" s="28"/>
      <c r="F153" s="7"/>
    </row>
    <row r="154" spans="1:6" ht="14">
      <c r="A154" s="73"/>
      <c r="E154" s="28"/>
      <c r="F154" s="7"/>
    </row>
    <row r="155" spans="1:6" ht="14">
      <c r="A155" s="73"/>
      <c r="E155" s="28"/>
      <c r="F155" s="7"/>
    </row>
    <row r="156" spans="1:6" ht="14">
      <c r="A156" s="73"/>
      <c r="E156" s="28"/>
      <c r="F156" s="7"/>
    </row>
    <row r="157" spans="1:6" ht="14">
      <c r="A157" s="73"/>
      <c r="E157" s="28"/>
      <c r="F157" s="7"/>
    </row>
    <row r="158" spans="1:6" ht="14">
      <c r="A158" s="73"/>
      <c r="E158" s="28"/>
      <c r="F158" s="7"/>
    </row>
    <row r="159" spans="1:6" ht="14">
      <c r="A159" s="73"/>
      <c r="E159" s="28"/>
      <c r="F159" s="7"/>
    </row>
    <row r="160" spans="1:6" ht="14">
      <c r="A160" s="73"/>
      <c r="E160" s="28"/>
      <c r="F160" s="7"/>
    </row>
    <row r="161" spans="1:6" ht="14">
      <c r="A161" s="73"/>
      <c r="E161" s="28"/>
      <c r="F161" s="7"/>
    </row>
    <row r="162" spans="1:6" ht="14">
      <c r="A162" s="73"/>
      <c r="E162" s="28"/>
      <c r="F162" s="7"/>
    </row>
    <row r="163" spans="1:6" ht="14">
      <c r="A163" s="73"/>
      <c r="E163" s="28"/>
      <c r="F163" s="7"/>
    </row>
    <row r="164" spans="1:6" ht="14">
      <c r="A164" s="73"/>
      <c r="E164" s="28"/>
      <c r="F164" s="7"/>
    </row>
    <row r="165" spans="1:6" ht="14">
      <c r="A165" s="73"/>
      <c r="E165" s="28"/>
      <c r="F165" s="7"/>
    </row>
    <row r="166" spans="1:6" ht="14">
      <c r="A166" s="73"/>
      <c r="E166" s="28"/>
      <c r="F166" s="7"/>
    </row>
    <row r="167" spans="1:6" ht="14">
      <c r="A167" s="73"/>
      <c r="E167" s="28"/>
      <c r="F167" s="7"/>
    </row>
    <row r="168" spans="1:6" ht="14">
      <c r="A168" s="73"/>
      <c r="E168" s="28"/>
      <c r="F168" s="7"/>
    </row>
    <row r="169" spans="1:6" ht="14">
      <c r="A169" s="73"/>
      <c r="E169" s="28"/>
      <c r="F169" s="7"/>
    </row>
    <row r="170" spans="1:6" ht="14">
      <c r="A170" s="73"/>
      <c r="E170" s="28"/>
      <c r="F170" s="7"/>
    </row>
    <row r="171" spans="1:6" ht="14">
      <c r="A171" s="73"/>
      <c r="E171" s="28"/>
      <c r="F171" s="7"/>
    </row>
    <row r="172" spans="1:6" ht="14">
      <c r="A172" s="73"/>
      <c r="E172" s="28"/>
      <c r="F172" s="7"/>
    </row>
    <row r="173" spans="1:6" ht="14">
      <c r="A173" s="73"/>
      <c r="E173" s="28"/>
      <c r="F173" s="7"/>
    </row>
    <row r="174" spans="1:6" ht="14">
      <c r="A174" s="73"/>
      <c r="E174" s="28"/>
      <c r="F174" s="7"/>
    </row>
    <row r="175" spans="1:6" ht="14">
      <c r="A175" s="73"/>
      <c r="E175" s="28"/>
      <c r="F175" s="7"/>
    </row>
    <row r="176" spans="1:6" ht="14">
      <c r="A176" s="73"/>
      <c r="E176" s="28"/>
      <c r="F176" s="7"/>
    </row>
    <row r="177" spans="1:6" ht="14">
      <c r="A177" s="73"/>
      <c r="E177" s="28"/>
      <c r="F177" s="7"/>
    </row>
    <row r="178" spans="1:6" ht="14">
      <c r="A178" s="73"/>
      <c r="E178" s="28"/>
      <c r="F178" s="7"/>
    </row>
    <row r="179" spans="1:6" ht="12.75" customHeight="1">
      <c r="E179" s="28"/>
      <c r="F179" s="7"/>
    </row>
  </sheetData>
  <mergeCells count="7">
    <mergeCell ref="D5:D7"/>
    <mergeCell ref="A1:C1"/>
    <mergeCell ref="A2:C2"/>
    <mergeCell ref="A3:C3"/>
    <mergeCell ref="A5:A7"/>
    <mergeCell ref="B5:B7"/>
    <mergeCell ref="C5:C7"/>
  </mergeCells>
  <pageMargins left="1.1811023622047245" right="0.78740157480314965" top="0.39370078740157483" bottom="1.1811023622047245" header="0.31496062992125984" footer="1.1023622047244095"/>
  <pageSetup scale="64" orientation="portrait" r:id="rId1"/>
  <headerFooter>
    <oddHeader>&amp;LEstados e Información Contable&amp;R04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2023-05-02T19:38:01Z</dcterms:created>
  <dcterms:modified xsi:type="dcterms:W3CDTF">2023-05-02T19:39:00Z</dcterms:modified>
</cp:coreProperties>
</file>