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LEY GENERAL DE CONTABILIDAD GUBERNAMENTAL/2022/4TO TRIM 2022/"/>
    </mc:Choice>
  </mc:AlternateContent>
  <xr:revisionPtr revIDLastSave="0" documentId="8_{EC5E6F07-02F3-9844-8D52-16BEC80A0BD1}" xr6:coauthVersionLast="47" xr6:coauthVersionMax="47" xr10:uidLastSave="{00000000-0000-0000-0000-000000000000}"/>
  <bookViews>
    <workbookView xWindow="4080" yWindow="1500" windowWidth="27640" windowHeight="16940" xr2:uid="{9CAD11CA-B624-BD44-876D-F64A603010E0}"/>
  </bookViews>
  <sheets>
    <sheet name="8" sheetId="1" r:id="rId1"/>
  </sheets>
  <externalReferences>
    <externalReference r:id="rId2"/>
  </externalReferences>
  <definedNames>
    <definedName name="ANEXO">#REF!</definedName>
    <definedName name="_xlnm.Print_Area" localSheetId="0">'8'!$A$1:$H$61</definedName>
    <definedName name="moviliario">#REF!</definedName>
    <definedName name="S">#REF!</definedName>
    <definedName name="_xlnm.Print_Titles" localSheetId="0">'8'!$1:$5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" i="1" l="1"/>
  <c r="F49" i="1"/>
  <c r="H43" i="1"/>
  <c r="E43" i="1"/>
  <c r="C43" i="1"/>
  <c r="H39" i="1"/>
  <c r="D39" i="1"/>
  <c r="E39" i="1" s="1"/>
  <c r="C38" i="1"/>
  <c r="H38" i="1" s="1"/>
  <c r="D33" i="1"/>
  <c r="D49" i="1" s="1"/>
  <c r="C33" i="1"/>
  <c r="E33" i="1" s="1"/>
  <c r="G23" i="1"/>
  <c r="F23" i="1"/>
  <c r="D23" i="1"/>
  <c r="C23" i="1"/>
  <c r="H21" i="1"/>
  <c r="E21" i="1"/>
  <c r="H20" i="1"/>
  <c r="E20" i="1"/>
  <c r="H19" i="1"/>
  <c r="E19" i="1"/>
  <c r="E23" i="1" s="1"/>
  <c r="H14" i="1"/>
  <c r="H23" i="1" s="1"/>
  <c r="E14" i="1"/>
  <c r="H33" i="1" l="1"/>
  <c r="H49" i="1" s="1"/>
  <c r="E38" i="1"/>
  <c r="E49" i="1" s="1"/>
  <c r="C49" i="1"/>
</calcChain>
</file>

<file path=xl/sharedStrings.xml><?xml version="1.0" encoding="utf-8"?>
<sst xmlns="http://schemas.openxmlformats.org/spreadsheetml/2006/main" count="68" uniqueCount="36">
  <si>
    <t>COMISIÓN MUNICIPAL DE AGUA POTABLE Y  ALCANTARILLADO DEL MUNICIPIO DE VICTORIA, TAMAULIPAS</t>
  </si>
  <si>
    <t>Estado Analítico de Ingresos</t>
  </si>
  <si>
    <t>DEL 1 DE ENERO Al 31 DE DICIEMBRE DE 2022</t>
  </si>
  <si>
    <t>Rubros de los Ingresos</t>
  </si>
  <si>
    <t>Ingreso</t>
  </si>
  <si>
    <t>Diferencia</t>
  </si>
  <si>
    <t>Estimado</t>
  </si>
  <si>
    <t>Ampliaciones y Reducciones</t>
  </si>
  <si>
    <t xml:space="preserve">Modificado </t>
  </si>
  <si>
    <t>Devengado</t>
  </si>
  <si>
    <t>Recaudado</t>
  </si>
  <si>
    <t>(1)</t>
  </si>
  <si>
    <t>(2)</t>
  </si>
  <si>
    <t>(3=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</si>
  <si>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</si>
  <si>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</si>
  <si>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</si>
  <si>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</si>
  <si>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</si>
  <si>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</si>
  <si>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</si>
  <si>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</si>
  <si>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</si>
  <si>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</si>
  <si>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</si>
  <si>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</si>
  <si>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</si>
  <si>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</si>
  <si>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</si>
  <si>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</si>
  <si>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</si>
  <si>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</si>
  <si>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</si>
  <si>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</si>
  <si>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</si>
  <si>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¹Los ingresos excedentes se presentan para efecto de cumplimiento de la Ley General de Contabilidad Gubernamental y el importe reflejado debe ser siempre mayor a cero.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</si>
</sst>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sz val="11"/>
      <name val="Montserrat"/>
    </font>
    <font>
      <sz val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right"/>
    </xf>
    <xf numFmtId="0" fontId="2" fillId="0" borderId="0" xfId="2" applyFont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6" xfId="2" quotePrefix="1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left"/>
    </xf>
    <xf numFmtId="43" fontId="4" fillId="0" borderId="6" xfId="3" applyFont="1" applyBorder="1" applyAlignment="1">
      <alignment horizontal="center"/>
    </xf>
    <xf numFmtId="9" fontId="4" fillId="0" borderId="6" xfId="4" applyFont="1" applyBorder="1" applyAlignment="1">
      <alignment horizontal="center"/>
    </xf>
    <xf numFmtId="43" fontId="4" fillId="0" borderId="6" xfId="3" applyFont="1" applyFill="1" applyBorder="1" applyAlignment="1">
      <alignment horizontal="center"/>
    </xf>
    <xf numFmtId="0" fontId="4" fillId="0" borderId="6" xfId="2" applyFont="1" applyBorder="1" applyAlignment="1">
      <alignment horizontal="left" wrapText="1"/>
    </xf>
    <xf numFmtId="164" fontId="4" fillId="0" borderId="6" xfId="2" applyNumberFormat="1" applyFont="1" applyBorder="1" applyAlignment="1">
      <alignment horizontal="left"/>
    </xf>
    <xf numFmtId="164" fontId="4" fillId="0" borderId="6" xfId="3" applyNumberFormat="1" applyFont="1" applyBorder="1" applyAlignment="1">
      <alignment horizontal="center"/>
    </xf>
    <xf numFmtId="164" fontId="4" fillId="0" borderId="6" xfId="3" applyNumberFormat="1" applyFont="1" applyFill="1" applyBorder="1" applyAlignment="1">
      <alignment horizontal="center"/>
    </xf>
    <xf numFmtId="41" fontId="2" fillId="0" borderId="0" xfId="2" applyNumberFormat="1" applyFont="1"/>
    <xf numFmtId="164" fontId="4" fillId="0" borderId="6" xfId="4" applyNumberFormat="1" applyFont="1" applyBorder="1" applyAlignment="1">
      <alignment horizontal="center"/>
    </xf>
    <xf numFmtId="3" fontId="3" fillId="0" borderId="0" xfId="2" applyNumberFormat="1" applyFont="1"/>
    <xf numFmtId="0" fontId="2" fillId="0" borderId="0" xfId="2" applyFont="1"/>
    <xf numFmtId="3" fontId="2" fillId="0" borderId="0" xfId="2" applyNumberFormat="1" applyFont="1"/>
    <xf numFmtId="164" fontId="5" fillId="0" borderId="6" xfId="2" applyNumberFormat="1" applyFont="1" applyBorder="1" applyAlignment="1">
      <alignment horizontal="center" wrapText="1"/>
    </xf>
    <xf numFmtId="164" fontId="5" fillId="0" borderId="6" xfId="3" applyNumberFormat="1" applyFont="1" applyFill="1" applyBorder="1" applyAlignment="1">
      <alignment horizontal="center"/>
    </xf>
    <xf numFmtId="164" fontId="5" fillId="0" borderId="1" xfId="3" applyNumberFormat="1" applyFont="1" applyFill="1" applyBorder="1" applyAlignment="1">
      <alignment horizontal="center" vertical="center"/>
    </xf>
    <xf numFmtId="164" fontId="5" fillId="0" borderId="2" xfId="2" applyNumberFormat="1" applyFont="1" applyBorder="1" applyAlignment="1">
      <alignment horizontal="center" wrapText="1"/>
    </xf>
    <xf numFmtId="164" fontId="5" fillId="0" borderId="3" xfId="2" applyNumberFormat="1" applyFont="1" applyBorder="1" applyAlignment="1">
      <alignment horizontal="center" wrapText="1"/>
    </xf>
    <xf numFmtId="164" fontId="5" fillId="0" borderId="4" xfId="2" applyNumberFormat="1" applyFont="1" applyBorder="1" applyAlignment="1">
      <alignment horizontal="center" wrapText="1"/>
    </xf>
    <xf numFmtId="164" fontId="5" fillId="0" borderId="2" xfId="3" applyNumberFormat="1" applyFont="1" applyFill="1" applyBorder="1" applyAlignment="1">
      <alignment horizontal="left"/>
    </xf>
    <xf numFmtId="164" fontId="5" fillId="0" borderId="4" xfId="3" applyNumberFormat="1" applyFont="1" applyFill="1" applyBorder="1" applyAlignment="1">
      <alignment horizontal="left"/>
    </xf>
    <xf numFmtId="164" fontId="5" fillId="0" borderId="7" xfId="3" applyNumberFormat="1" applyFont="1" applyFill="1" applyBorder="1" applyAlignment="1">
      <alignment horizontal="center" vertical="center"/>
    </xf>
    <xf numFmtId="164" fontId="3" fillId="0" borderId="0" xfId="2" applyNumberFormat="1" applyFont="1"/>
    <xf numFmtId="0" fontId="2" fillId="2" borderId="5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7" xfId="2" quotePrefix="1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7" xfId="2" applyFont="1" applyBorder="1" applyAlignment="1">
      <alignment vertical="center" wrapText="1"/>
    </xf>
    <xf numFmtId="0" fontId="5" fillId="0" borderId="7" xfId="2" applyFont="1" applyBorder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4" fillId="0" borderId="6" xfId="2" applyFont="1" applyBorder="1" applyAlignment="1">
      <alignment horizontal="left" indent="2"/>
    </xf>
    <xf numFmtId="0" fontId="4" fillId="0" borderId="6" xfId="2" applyFont="1" applyBorder="1"/>
    <xf numFmtId="43" fontId="4" fillId="0" borderId="6" xfId="1" applyFont="1" applyFill="1" applyBorder="1"/>
    <xf numFmtId="9" fontId="4" fillId="0" borderId="6" xfId="4" applyFont="1" applyFill="1" applyBorder="1" applyAlignment="1">
      <alignment horizontal="center"/>
    </xf>
    <xf numFmtId="43" fontId="3" fillId="0" borderId="0" xfId="2" applyNumberFormat="1" applyFont="1"/>
    <xf numFmtId="4" fontId="3" fillId="0" borderId="0" xfId="2" applyNumberFormat="1" applyFont="1"/>
    <xf numFmtId="0" fontId="4" fillId="0" borderId="6" xfId="2" applyFont="1" applyBorder="1" applyAlignment="1">
      <alignment horizontal="left" wrapText="1" indent="2"/>
    </xf>
    <xf numFmtId="165" fontId="4" fillId="0" borderId="6" xfId="2" applyNumberFormat="1" applyFont="1" applyBorder="1" applyAlignment="1">
      <alignment horizontal="left" indent="2"/>
    </xf>
    <xf numFmtId="41" fontId="4" fillId="0" borderId="6" xfId="2" applyNumberFormat="1" applyFont="1" applyBorder="1"/>
    <xf numFmtId="41" fontId="4" fillId="0" borderId="6" xfId="3" applyNumberFormat="1" applyFont="1" applyFill="1" applyBorder="1" applyAlignment="1">
      <alignment horizontal="center"/>
    </xf>
    <xf numFmtId="41" fontId="4" fillId="0" borderId="6" xfId="4" applyNumberFormat="1" applyFont="1" applyFill="1" applyBorder="1" applyAlignment="1">
      <alignment horizontal="center"/>
    </xf>
    <xf numFmtId="4" fontId="7" fillId="0" borderId="0" xfId="0" applyNumberFormat="1" applyFont="1" applyAlignment="1">
      <alignment vertical="center" wrapText="1"/>
    </xf>
    <xf numFmtId="4" fontId="2" fillId="0" borderId="0" xfId="2" applyNumberFormat="1" applyFont="1"/>
    <xf numFmtId="165" fontId="4" fillId="0" borderId="6" xfId="2" applyNumberFormat="1" applyFont="1" applyBorder="1" applyAlignment="1">
      <alignment horizontal="left"/>
    </xf>
    <xf numFmtId="41" fontId="5" fillId="0" borderId="6" xfId="3" applyNumberFormat="1" applyFont="1" applyFill="1" applyBorder="1" applyAlignment="1">
      <alignment horizontal="center"/>
    </xf>
    <xf numFmtId="165" fontId="5" fillId="0" borderId="6" xfId="2" applyNumberFormat="1" applyFont="1" applyBorder="1" applyAlignment="1">
      <alignment horizontal="left"/>
    </xf>
    <xf numFmtId="165" fontId="4" fillId="0" borderId="6" xfId="1" applyNumberFormat="1" applyFont="1" applyFill="1" applyBorder="1"/>
    <xf numFmtId="165" fontId="4" fillId="0" borderId="6" xfId="4" applyNumberFormat="1" applyFont="1" applyFill="1" applyBorder="1" applyAlignment="1">
      <alignment horizontal="center"/>
    </xf>
    <xf numFmtId="41" fontId="5" fillId="0" borderId="6" xfId="2" applyNumberFormat="1" applyFont="1" applyBorder="1" applyAlignment="1">
      <alignment horizontal="center"/>
    </xf>
    <xf numFmtId="41" fontId="5" fillId="0" borderId="6" xfId="1" applyNumberFormat="1" applyFont="1" applyFill="1" applyBorder="1" applyAlignment="1">
      <alignment horizontal="center"/>
    </xf>
    <xf numFmtId="41" fontId="5" fillId="0" borderId="1" xfId="1" applyNumberFormat="1" applyFont="1" applyFill="1" applyBorder="1" applyAlignment="1">
      <alignment horizontal="center" vertical="center"/>
    </xf>
    <xf numFmtId="41" fontId="5" fillId="0" borderId="2" xfId="2" applyNumberFormat="1" applyFont="1" applyBorder="1" applyAlignment="1">
      <alignment horizontal="center" wrapText="1"/>
    </xf>
    <xf numFmtId="41" fontId="5" fillId="0" borderId="3" xfId="2" applyNumberFormat="1" applyFont="1" applyBorder="1" applyAlignment="1">
      <alignment horizontal="center" wrapText="1"/>
    </xf>
    <xf numFmtId="41" fontId="5" fillId="0" borderId="4" xfId="2" applyNumberFormat="1" applyFont="1" applyBorder="1" applyAlignment="1">
      <alignment horizontal="center" wrapText="1"/>
    </xf>
    <xf numFmtId="41" fontId="5" fillId="0" borderId="2" xfId="3" applyNumberFormat="1" applyFont="1" applyFill="1" applyBorder="1" applyAlignment="1">
      <alignment horizontal="left"/>
    </xf>
    <xf numFmtId="41" fontId="5" fillId="0" borderId="4" xfId="3" applyNumberFormat="1" applyFont="1" applyFill="1" applyBorder="1" applyAlignment="1">
      <alignment horizontal="left"/>
    </xf>
    <xf numFmtId="41" fontId="5" fillId="0" borderId="7" xfId="1" applyNumberFormat="1" applyFont="1" applyFill="1" applyBorder="1" applyAlignment="1">
      <alignment horizontal="center" vertical="center"/>
    </xf>
    <xf numFmtId="0" fontId="3" fillId="0" borderId="8" xfId="2" applyFont="1" applyBorder="1" applyAlignment="1">
      <alignment horizontal="center"/>
    </xf>
    <xf numFmtId="0" fontId="2" fillId="0" borderId="0" xfId="2" applyFont="1" applyAlignment="1">
      <alignment horizontal="left" wrapText="1"/>
    </xf>
  </cellXfs>
  <cellStyles count="5">
    <cellStyle name="Millares" xfId="1" builtinId="3"/>
    <cellStyle name="Millares 2" xfId="3" xr:uid="{3A62B06A-8DE7-A34C-AFCE-618156378C5B}"/>
    <cellStyle name="Normal" xfId="0" builtinId="0"/>
    <cellStyle name="Normal 2" xfId="2" xr:uid="{CF48E942-7FBC-C842-AEEF-8A088DE4F4A0}"/>
    <cellStyle name="Porcentual 2" xfId="4" xr:uid="{6A99D417-CA1B-B340-9C6B-4D472848D3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1023097</xdr:colOff>
      <xdr:row>1</xdr:row>
      <xdr:rowOff>57150</xdr:rowOff>
    </xdr:from>
    <xdr:to>
      <xdr:col>7</xdr:col>
      <xdr:colOff>778330</xdr:colOff>
      <xdr:row>3</xdr:row>
      <xdr:rowOff>147487</xdr:rowOff>
    </xdr:to>
    <xdr:pic>
      <xdr:nvPicPr>
        <xdr:cNvPr id="5" name="6 Imagen">
          <a:extLst>
            <a:ext uri="{FF2B5EF4-FFF2-40B4-BE49-F238E27FC236}">
              <a16:creationId xmlns:a16="http://schemas.microsoft.com/office/drawing/2014/main" id="{CC2BBC74-DE87-6B4C-AF01-EE4C3FF57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4097" y="247650"/>
          <a:ext cx="2244433" cy="471337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1</xdr:row>
      <xdr:rowOff>57150</xdr:rowOff>
    </xdr:from>
    <xdr:to>
      <xdr:col>1</xdr:col>
      <xdr:colOff>2361861</xdr:colOff>
      <xdr:row>3</xdr:row>
      <xdr:rowOff>143995</xdr:rowOff>
    </xdr:to>
    <xdr:pic>
      <xdr:nvPicPr>
        <xdr:cNvPr id="6" name="7 Imagen">
          <a:extLst>
            <a:ext uri="{FF2B5EF4-FFF2-40B4-BE49-F238E27FC236}">
              <a16:creationId xmlns:a16="http://schemas.microsoft.com/office/drawing/2014/main" id="{535C3BBD-187E-6043-93C0-440F04995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" y="247650"/>
          <a:ext cx="1866561" cy="4678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)%20Estados%20e%20Informacion%20Presupuestarios4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09.1"/>
      <sheetName val="9.1.1"/>
      <sheetName val="9.1.2"/>
      <sheetName val="9.2"/>
      <sheetName val="9.3"/>
      <sheetName val="9.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67EC4-87B6-1846-B055-A3E00096F3CE}">
  <sheetPr>
    <tabColor theme="5"/>
    <pageSetUpPr fitToPage="1"/>
  </sheetPr>
  <dimension ref="B1:O67"/>
  <sheetViews>
    <sheetView tabSelected="1" zoomScaleNormal="100" zoomScaleSheetLayoutView="100" zoomScalePageLayoutView="85" workbookViewId="0">
      <selection activeCell="G49" sqref="G49"/>
    </sheetView>
  </sheetViews>
  <sheetFormatPr baseColWidth="10" defaultColWidth="11.5" defaultRowHeight="15"/>
  <cols>
    <col min="1" max="1" width="2.33203125" style="2" customWidth="1"/>
    <col min="2" max="2" width="53.6640625" style="3" customWidth="1"/>
    <col min="3" max="7" width="16.33203125" style="2" customWidth="1"/>
    <col min="8" max="8" width="18.83203125" style="2" customWidth="1"/>
    <col min="9" max="9" width="6.5" style="2" customWidth="1"/>
    <col min="10" max="10" width="12.83203125" style="2" bestFit="1" customWidth="1"/>
    <col min="11" max="16384" width="11.5" style="2"/>
  </cols>
  <sheetData>
    <row r="1" spans="2:9">
      <c r="B1" s="1" t="s">
        <v>0</v>
      </c>
      <c r="C1" s="1"/>
      <c r="D1" s="1"/>
      <c r="E1" s="1"/>
      <c r="F1" s="1"/>
      <c r="G1" s="1"/>
      <c r="H1" s="1"/>
    </row>
    <row r="2" spans="2:9">
      <c r="B2" s="1" t="s">
        <v>1</v>
      </c>
      <c r="C2" s="1"/>
      <c r="D2" s="1"/>
      <c r="E2" s="1"/>
      <c r="F2" s="1"/>
      <c r="G2" s="1"/>
      <c r="H2" s="1"/>
    </row>
    <row r="3" spans="2:9">
      <c r="B3" s="1" t="s">
        <v>2</v>
      </c>
      <c r="C3" s="1"/>
      <c r="D3" s="1"/>
      <c r="E3" s="1"/>
      <c r="F3" s="1"/>
      <c r="G3" s="1"/>
      <c r="H3" s="1"/>
    </row>
    <row r="4" spans="2:9">
      <c r="H4" s="4"/>
    </row>
    <row r="5" spans="2:9">
      <c r="D5" s="5"/>
      <c r="E5" s="5"/>
      <c r="F5" s="5"/>
      <c r="G5" s="5"/>
      <c r="H5" s="4"/>
    </row>
    <row r="6" spans="2:9" s="11" customFormat="1">
      <c r="B6" s="6" t="s">
        <v>3</v>
      </c>
      <c r="C6" s="7" t="s">
        <v>4</v>
      </c>
      <c r="D6" s="8"/>
      <c r="E6" s="8"/>
      <c r="F6" s="8"/>
      <c r="G6" s="9"/>
      <c r="H6" s="10" t="s">
        <v>5</v>
      </c>
    </row>
    <row r="7" spans="2:9" s="11" customFormat="1" ht="32">
      <c r="B7" s="12"/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4"/>
    </row>
    <row r="8" spans="2:9" s="11" customFormat="1" ht="16">
      <c r="B8" s="15"/>
      <c r="C8" s="16" t="s">
        <v>11</v>
      </c>
      <c r="D8" s="16" t="s">
        <v>12</v>
      </c>
      <c r="E8" s="16" t="s">
        <v>13</v>
      </c>
      <c r="F8" s="16" t="s">
        <v>14</v>
      </c>
      <c r="G8" s="16" t="s">
        <v>15</v>
      </c>
      <c r="H8" s="16" t="s">
        <v>16</v>
      </c>
    </row>
    <row r="9" spans="2:9">
      <c r="B9" s="17" t="s">
        <v>17</v>
      </c>
      <c r="C9" s="18"/>
      <c r="D9" s="18"/>
      <c r="E9" s="18"/>
      <c r="F9" s="18"/>
      <c r="G9" s="18"/>
      <c r="H9" s="19"/>
    </row>
    <row r="10" spans="2:9">
      <c r="B10" s="17" t="s">
        <v>18</v>
      </c>
      <c r="C10" s="18"/>
      <c r="D10" s="20"/>
      <c r="E10" s="18"/>
      <c r="F10" s="18"/>
      <c r="G10" s="18"/>
      <c r="H10" s="19"/>
    </row>
    <row r="11" spans="2:9">
      <c r="B11" s="17" t="s">
        <v>19</v>
      </c>
      <c r="C11" s="18"/>
      <c r="D11" s="20"/>
      <c r="E11" s="18"/>
      <c r="F11" s="18"/>
      <c r="G11" s="18"/>
      <c r="H11" s="19"/>
    </row>
    <row r="12" spans="2:9">
      <c r="B12" s="21" t="s">
        <v>20</v>
      </c>
      <c r="C12" s="18"/>
      <c r="D12" s="20"/>
      <c r="E12" s="18"/>
      <c r="F12" s="18"/>
      <c r="G12" s="18"/>
      <c r="H12" s="18"/>
    </row>
    <row r="13" spans="2:9">
      <c r="B13" s="17" t="s">
        <v>21</v>
      </c>
      <c r="C13" s="18"/>
      <c r="D13" s="20"/>
      <c r="E13" s="18"/>
      <c r="F13" s="18"/>
      <c r="G13" s="18"/>
      <c r="H13" s="19"/>
    </row>
    <row r="14" spans="2:9">
      <c r="B14" s="22" t="s">
        <v>22</v>
      </c>
      <c r="C14" s="23">
        <v>300000</v>
      </c>
      <c r="D14" s="24">
        <v>-268000</v>
      </c>
      <c r="E14" s="23">
        <f>+C14+D14</f>
        <v>32000</v>
      </c>
      <c r="F14" s="24">
        <v>30235.69</v>
      </c>
      <c r="G14" s="24">
        <v>30235.69</v>
      </c>
      <c r="H14" s="23">
        <f>G14-C14</f>
        <v>-269764.31</v>
      </c>
      <c r="I14" s="25"/>
    </row>
    <row r="15" spans="2:9">
      <c r="B15" s="22" t="s">
        <v>23</v>
      </c>
      <c r="C15" s="23"/>
      <c r="D15" s="24"/>
      <c r="E15" s="23"/>
      <c r="F15" s="23"/>
      <c r="G15" s="23"/>
      <c r="H15" s="26"/>
    </row>
    <row r="16" spans="2:9" ht="15.75" customHeight="1">
      <c r="B16" s="22" t="s">
        <v>24</v>
      </c>
      <c r="C16" s="23"/>
      <c r="D16" s="24"/>
      <c r="E16" s="23"/>
      <c r="F16" s="23"/>
      <c r="G16" s="23"/>
      <c r="H16" s="26"/>
    </row>
    <row r="17" spans="2:15" ht="15.75" customHeight="1">
      <c r="B17" s="22" t="s">
        <v>22</v>
      </c>
      <c r="C17" s="23"/>
      <c r="D17" s="24"/>
      <c r="E17" s="23"/>
      <c r="F17" s="23"/>
      <c r="G17" s="23"/>
      <c r="H17" s="26"/>
      <c r="K17" s="27"/>
      <c r="L17" s="27"/>
      <c r="M17" s="27"/>
      <c r="N17" s="27"/>
      <c r="O17" s="27"/>
    </row>
    <row r="18" spans="2:15" ht="15.75" customHeight="1">
      <c r="B18" s="22" t="s">
        <v>23</v>
      </c>
      <c r="C18" s="23"/>
      <c r="D18" s="24"/>
      <c r="E18" s="23"/>
      <c r="F18" s="23"/>
      <c r="G18" s="23"/>
      <c r="H18" s="26"/>
      <c r="J18" s="27"/>
      <c r="K18" s="27"/>
      <c r="L18" s="27"/>
      <c r="M18" s="27"/>
      <c r="N18" s="27"/>
      <c r="O18" s="27"/>
    </row>
    <row r="19" spans="2:15" s="28" customFormat="1" ht="15.75" customHeight="1">
      <c r="B19" s="22" t="s">
        <v>25</v>
      </c>
      <c r="C19" s="23">
        <v>363620943.22000003</v>
      </c>
      <c r="D19" s="24">
        <v>34458805.060000002</v>
      </c>
      <c r="E19" s="23">
        <f t="shared" ref="E19:E20" si="0">+C19+D19</f>
        <v>398079748.28000003</v>
      </c>
      <c r="F19" s="23">
        <v>495236805.85000002</v>
      </c>
      <c r="G19" s="23">
        <v>341842080.13</v>
      </c>
      <c r="H19" s="23">
        <f>G19-C19</f>
        <v>-21778863.090000033</v>
      </c>
      <c r="I19" s="25"/>
      <c r="K19" s="29"/>
      <c r="L19" s="29"/>
      <c r="M19" s="29"/>
      <c r="N19" s="29"/>
      <c r="O19" s="29"/>
    </row>
    <row r="20" spans="2:15" s="28" customFormat="1" ht="15.75" customHeight="1">
      <c r="B20" s="22" t="s">
        <v>26</v>
      </c>
      <c r="C20" s="23">
        <v>2000000</v>
      </c>
      <c r="D20" s="24">
        <v>34742879.920000002</v>
      </c>
      <c r="E20" s="23">
        <f t="shared" si="0"/>
        <v>36742879.920000002</v>
      </c>
      <c r="F20" s="23">
        <v>34742879.920000002</v>
      </c>
      <c r="G20" s="23">
        <v>34742880</v>
      </c>
      <c r="H20" s="23">
        <f>G20-C20</f>
        <v>32742880</v>
      </c>
    </row>
    <row r="21" spans="2:15" s="28" customFormat="1" ht="15.75" customHeight="1">
      <c r="B21" s="22" t="s">
        <v>27</v>
      </c>
      <c r="C21" s="23">
        <v>30000000</v>
      </c>
      <c r="D21" s="24">
        <v>11158079</v>
      </c>
      <c r="E21" s="23">
        <f>+C21+D21</f>
        <v>41158079</v>
      </c>
      <c r="F21" s="23">
        <v>11158079</v>
      </c>
      <c r="G21" s="23">
        <v>11158079</v>
      </c>
      <c r="H21" s="23">
        <f>G21-C21</f>
        <v>-18841921</v>
      </c>
      <c r="J21" s="29"/>
      <c r="K21" s="29"/>
      <c r="L21" s="29"/>
      <c r="M21" s="29"/>
      <c r="N21" s="29"/>
      <c r="O21" s="29"/>
    </row>
    <row r="22" spans="2:15">
      <c r="B22" s="22" t="s">
        <v>28</v>
      </c>
      <c r="C22" s="23"/>
      <c r="D22" s="23"/>
      <c r="E22" s="23"/>
      <c r="F22" s="23"/>
      <c r="G22" s="23"/>
      <c r="H22" s="23"/>
      <c r="K22" s="27"/>
    </row>
    <row r="23" spans="2:15">
      <c r="B23" s="30" t="s">
        <v>29</v>
      </c>
      <c r="C23" s="31">
        <f t="shared" ref="C23:G23" si="1">SUM(C9:C22)</f>
        <v>395920943.22000003</v>
      </c>
      <c r="D23" s="31">
        <f t="shared" si="1"/>
        <v>80091763.980000004</v>
      </c>
      <c r="E23" s="31">
        <f t="shared" si="1"/>
        <v>476012707.20000005</v>
      </c>
      <c r="F23" s="31">
        <f t="shared" si="1"/>
        <v>541168000.46000004</v>
      </c>
      <c r="G23" s="31">
        <f t="shared" si="1"/>
        <v>387773274.81999999</v>
      </c>
      <c r="H23" s="32">
        <f>SUM(H9:H22)</f>
        <v>-8147668.400000032</v>
      </c>
      <c r="K23" s="27"/>
    </row>
    <row r="24" spans="2:15">
      <c r="B24" s="33"/>
      <c r="C24" s="34"/>
      <c r="D24" s="34"/>
      <c r="E24" s="35"/>
      <c r="F24" s="36" t="s">
        <v>30</v>
      </c>
      <c r="G24" s="37"/>
      <c r="H24" s="38"/>
      <c r="J24" s="39"/>
    </row>
    <row r="25" spans="2:15">
      <c r="B25" s="10" t="s">
        <v>31</v>
      </c>
      <c r="C25" s="7" t="s">
        <v>4</v>
      </c>
      <c r="D25" s="8"/>
      <c r="E25" s="8"/>
      <c r="F25" s="8"/>
      <c r="G25" s="9"/>
      <c r="H25" s="10" t="s">
        <v>5</v>
      </c>
    </row>
    <row r="26" spans="2:15" ht="32">
      <c r="B26" s="40"/>
      <c r="C26" s="41" t="s">
        <v>6</v>
      </c>
      <c r="D26" s="13" t="s">
        <v>7</v>
      </c>
      <c r="E26" s="13" t="s">
        <v>8</v>
      </c>
      <c r="F26" s="13" t="s">
        <v>9</v>
      </c>
      <c r="G26" s="13" t="s">
        <v>10</v>
      </c>
      <c r="H26" s="14"/>
    </row>
    <row r="27" spans="2:15" ht="16">
      <c r="B27" s="14"/>
      <c r="C27" s="42" t="s">
        <v>11</v>
      </c>
      <c r="D27" s="16" t="s">
        <v>12</v>
      </c>
      <c r="E27" s="16" t="s">
        <v>13</v>
      </c>
      <c r="F27" s="16" t="s">
        <v>14</v>
      </c>
      <c r="G27" s="16" t="s">
        <v>15</v>
      </c>
      <c r="H27" s="16" t="s">
        <v>16</v>
      </c>
    </row>
    <row r="28" spans="2:15" s="11" customFormat="1" ht="15" customHeight="1">
      <c r="B28" s="43" t="s">
        <v>32</v>
      </c>
      <c r="C28" s="44"/>
      <c r="D28" s="45"/>
      <c r="E28" s="45"/>
      <c r="F28" s="46"/>
      <c r="G28" s="46"/>
      <c r="H28" s="44"/>
    </row>
    <row r="29" spans="2:15">
      <c r="B29" s="47" t="s">
        <v>17</v>
      </c>
      <c r="C29" s="48"/>
      <c r="D29" s="48"/>
      <c r="E29" s="48"/>
      <c r="F29" s="48"/>
      <c r="G29" s="48"/>
      <c r="H29" s="48"/>
      <c r="K29" s="27"/>
    </row>
    <row r="30" spans="2:15">
      <c r="B30" s="47" t="s">
        <v>19</v>
      </c>
      <c r="C30" s="49"/>
      <c r="D30" s="49"/>
      <c r="E30" s="49"/>
      <c r="F30" s="49"/>
      <c r="G30" s="49"/>
      <c r="H30" s="50"/>
      <c r="J30" s="51"/>
      <c r="N30" s="52"/>
    </row>
    <row r="31" spans="2:15">
      <c r="B31" s="53" t="s">
        <v>20</v>
      </c>
      <c r="C31" s="48"/>
      <c r="D31" s="48"/>
      <c r="E31" s="48"/>
      <c r="F31" s="48"/>
      <c r="G31" s="48"/>
      <c r="H31" s="50"/>
      <c r="J31" s="51"/>
      <c r="K31" s="51"/>
      <c r="N31" s="52"/>
    </row>
    <row r="32" spans="2:15">
      <c r="B32" s="47" t="s">
        <v>21</v>
      </c>
      <c r="C32" s="48"/>
      <c r="D32" s="48"/>
      <c r="E32" s="48"/>
      <c r="F32" s="48"/>
      <c r="G32" s="48"/>
      <c r="H32" s="50"/>
      <c r="K32" s="52"/>
      <c r="L32" s="52"/>
      <c r="N32" s="52"/>
    </row>
    <row r="33" spans="2:15">
      <c r="B33" s="54" t="s">
        <v>22</v>
      </c>
      <c r="C33" s="55">
        <f>+C14</f>
        <v>300000</v>
      </c>
      <c r="D33" s="56">
        <f>D14</f>
        <v>-268000</v>
      </c>
      <c r="E33" s="56">
        <f>+D33+C33</f>
        <v>32000</v>
      </c>
      <c r="F33" s="56">
        <v>30236</v>
      </c>
      <c r="G33" s="56">
        <v>30236</v>
      </c>
      <c r="H33" s="56">
        <f>G33-C33</f>
        <v>-269764</v>
      </c>
      <c r="K33" s="52"/>
      <c r="L33" s="52"/>
      <c r="N33" s="52"/>
    </row>
    <row r="34" spans="2:15" ht="15.75" customHeight="1">
      <c r="B34" s="54" t="s">
        <v>23</v>
      </c>
      <c r="C34" s="56"/>
      <c r="D34" s="56"/>
      <c r="E34" s="56"/>
      <c r="F34" s="56"/>
      <c r="G34" s="56"/>
      <c r="H34" s="57"/>
      <c r="K34" s="52"/>
      <c r="L34" s="52"/>
      <c r="N34" s="52"/>
    </row>
    <row r="35" spans="2:15" ht="15.75" customHeight="1">
      <c r="B35" s="54" t="s">
        <v>24</v>
      </c>
      <c r="C35" s="56"/>
      <c r="D35" s="56"/>
      <c r="E35" s="56"/>
      <c r="F35" s="56"/>
      <c r="G35" s="56"/>
      <c r="H35" s="57"/>
      <c r="J35" s="52"/>
      <c r="K35" s="58"/>
      <c r="L35" s="58"/>
      <c r="N35" s="52"/>
    </row>
    <row r="36" spans="2:15" ht="15.75" customHeight="1">
      <c r="B36" s="54" t="s">
        <v>22</v>
      </c>
      <c r="C36" s="56"/>
      <c r="D36" s="56"/>
      <c r="E36" s="56"/>
      <c r="F36" s="56"/>
      <c r="G36" s="56"/>
      <c r="H36" s="57"/>
      <c r="K36" s="52"/>
      <c r="N36" s="52"/>
    </row>
    <row r="37" spans="2:15" ht="15.75" customHeight="1">
      <c r="B37" s="54" t="s">
        <v>23</v>
      </c>
      <c r="C37" s="56"/>
      <c r="D37" s="56"/>
      <c r="E37" s="56"/>
      <c r="F37" s="56"/>
      <c r="G37" s="56"/>
      <c r="H37" s="57"/>
      <c r="J37" s="52"/>
      <c r="K37" s="52"/>
    </row>
    <row r="38" spans="2:15" s="28" customFormat="1" ht="15.75" customHeight="1">
      <c r="B38" s="54" t="s">
        <v>26</v>
      </c>
      <c r="C38" s="56">
        <f>+C20</f>
        <v>2000000</v>
      </c>
      <c r="D38" s="56">
        <v>34742880</v>
      </c>
      <c r="E38" s="56">
        <f>+C38+D38</f>
        <v>36742880</v>
      </c>
      <c r="F38" s="56">
        <v>34742880</v>
      </c>
      <c r="G38" s="56">
        <v>34742880</v>
      </c>
      <c r="H38" s="56">
        <f>G38-C38</f>
        <v>32742880</v>
      </c>
      <c r="J38" s="59"/>
      <c r="K38" s="59"/>
    </row>
    <row r="39" spans="2:15" s="28" customFormat="1" ht="15.75" customHeight="1">
      <c r="B39" s="54" t="s">
        <v>27</v>
      </c>
      <c r="C39" s="56">
        <v>30000000</v>
      </c>
      <c r="D39" s="56">
        <f>+D21</f>
        <v>11158079</v>
      </c>
      <c r="E39" s="56">
        <f>C39+D39</f>
        <v>41158079</v>
      </c>
      <c r="F39" s="56">
        <v>11158079</v>
      </c>
      <c r="G39" s="56">
        <v>11158079</v>
      </c>
      <c r="H39" s="56">
        <f>G39-C39</f>
        <v>-18841921</v>
      </c>
      <c r="J39" s="59"/>
      <c r="K39" s="59"/>
      <c r="L39" s="29"/>
      <c r="M39" s="29"/>
      <c r="N39" s="29"/>
      <c r="O39" s="29"/>
    </row>
    <row r="40" spans="2:15" s="28" customFormat="1" ht="15.75" customHeight="1">
      <c r="B40" s="60"/>
      <c r="C40" s="61"/>
      <c r="D40" s="61"/>
      <c r="E40" s="61"/>
      <c r="F40" s="61"/>
      <c r="G40" s="61"/>
      <c r="H40" s="61"/>
      <c r="J40" s="59"/>
      <c r="K40" s="59"/>
      <c r="L40" s="29"/>
      <c r="M40" s="29"/>
      <c r="N40" s="29"/>
      <c r="O40" s="29"/>
    </row>
    <row r="41" spans="2:15" s="28" customFormat="1" ht="15.75" customHeight="1">
      <c r="B41" s="62" t="s">
        <v>33</v>
      </c>
      <c r="C41" s="61"/>
      <c r="D41" s="61"/>
      <c r="E41" s="61"/>
      <c r="F41" s="61"/>
      <c r="G41" s="61"/>
      <c r="H41" s="61"/>
      <c r="J41" s="59"/>
      <c r="K41" s="59"/>
      <c r="L41" s="29"/>
      <c r="M41" s="29"/>
      <c r="N41" s="29"/>
      <c r="O41" s="29"/>
    </row>
    <row r="42" spans="2:15" s="28" customFormat="1" ht="15.75" customHeight="1">
      <c r="B42" s="54" t="s">
        <v>18</v>
      </c>
      <c r="C42" s="61"/>
      <c r="D42" s="61"/>
      <c r="E42" s="61"/>
      <c r="F42" s="61"/>
      <c r="G42" s="61"/>
      <c r="H42" s="61"/>
      <c r="J42" s="59"/>
      <c r="K42" s="59"/>
      <c r="L42" s="29"/>
      <c r="M42" s="29"/>
      <c r="N42" s="29"/>
      <c r="O42" s="29"/>
    </row>
    <row r="43" spans="2:15" s="28" customFormat="1" ht="15.75" customHeight="1">
      <c r="B43" s="54" t="s">
        <v>25</v>
      </c>
      <c r="C43" s="56">
        <f>+C19</f>
        <v>363620943.22000003</v>
      </c>
      <c r="D43" s="56">
        <v>34458805</v>
      </c>
      <c r="E43" s="56">
        <f>+C43+D43</f>
        <v>398079748.22000003</v>
      </c>
      <c r="F43" s="56">
        <v>495236806</v>
      </c>
      <c r="G43" s="56">
        <v>341842080</v>
      </c>
      <c r="H43" s="56">
        <f>G43-C43</f>
        <v>-21778863.220000029</v>
      </c>
      <c r="J43" s="59"/>
      <c r="K43" s="59"/>
    </row>
    <row r="44" spans="2:15" s="28" customFormat="1" ht="15.75" customHeight="1">
      <c r="B44" s="54" t="s">
        <v>27</v>
      </c>
      <c r="C44" s="61"/>
      <c r="D44" s="61"/>
      <c r="E44" s="61"/>
      <c r="F44" s="61"/>
      <c r="G44" s="61"/>
      <c r="H44" s="56"/>
      <c r="J44" s="59"/>
      <c r="K44" s="59"/>
    </row>
    <row r="45" spans="2:15" s="28" customFormat="1" ht="15.75" customHeight="1">
      <c r="B45" s="60"/>
      <c r="C45" s="61"/>
      <c r="D45" s="61"/>
      <c r="E45" s="61"/>
      <c r="F45" s="61"/>
      <c r="G45" s="61"/>
      <c r="H45" s="61"/>
    </row>
    <row r="46" spans="2:15">
      <c r="B46" s="62" t="s">
        <v>34</v>
      </c>
      <c r="C46" s="55"/>
      <c r="D46" s="55"/>
      <c r="E46" s="55"/>
      <c r="F46" s="55"/>
      <c r="G46" s="55"/>
      <c r="H46" s="57"/>
    </row>
    <row r="47" spans="2:15">
      <c r="B47" s="54" t="s">
        <v>34</v>
      </c>
      <c r="C47" s="63"/>
      <c r="D47" s="63"/>
      <c r="E47" s="63"/>
      <c r="F47" s="63"/>
      <c r="G47" s="63"/>
      <c r="H47" s="64"/>
    </row>
    <row r="48" spans="2:15">
      <c r="B48" s="60"/>
      <c r="C48" s="63"/>
      <c r="D48" s="63"/>
      <c r="E48" s="63"/>
      <c r="F48" s="63"/>
      <c r="G48" s="63"/>
      <c r="H48" s="64"/>
    </row>
    <row r="49" spans="2:10">
      <c r="B49" s="65" t="s">
        <v>29</v>
      </c>
      <c r="C49" s="66">
        <f t="shared" ref="C49:H49" si="2">SUM(C28:C48)</f>
        <v>395920943.22000003</v>
      </c>
      <c r="D49" s="66">
        <f t="shared" si="2"/>
        <v>80091764</v>
      </c>
      <c r="E49" s="66">
        <f t="shared" si="2"/>
        <v>476012707.22000003</v>
      </c>
      <c r="F49" s="66">
        <f t="shared" si="2"/>
        <v>541168001</v>
      </c>
      <c r="G49" s="66">
        <f t="shared" si="2"/>
        <v>387773275</v>
      </c>
      <c r="H49" s="67">
        <f t="shared" si="2"/>
        <v>-8147668.2200000286</v>
      </c>
      <c r="I49" s="39"/>
      <c r="J49" s="39"/>
    </row>
    <row r="50" spans="2:10">
      <c r="B50" s="68"/>
      <c r="C50" s="69"/>
      <c r="D50" s="69"/>
      <c r="E50" s="70"/>
      <c r="F50" s="71" t="s">
        <v>30</v>
      </c>
      <c r="G50" s="72"/>
      <c r="H50" s="73"/>
    </row>
    <row r="51" spans="2:10">
      <c r="B51" s="74"/>
      <c r="C51" s="74"/>
      <c r="D51" s="74"/>
      <c r="E51" s="74"/>
      <c r="F51" s="74"/>
      <c r="G51" s="74"/>
      <c r="H51" s="74"/>
    </row>
    <row r="52" spans="2:10">
      <c r="B52" s="75" t="s">
        <v>35</v>
      </c>
      <c r="C52" s="75"/>
      <c r="D52" s="75"/>
      <c r="E52" s="75"/>
      <c r="F52" s="75"/>
      <c r="G52" s="75"/>
      <c r="H52" s="75"/>
    </row>
    <row r="62" spans="2:10">
      <c r="B62" s="2"/>
    </row>
    <row r="63" spans="2:10">
      <c r="B63" s="2"/>
      <c r="C63" s="39"/>
      <c r="D63" s="39"/>
      <c r="E63" s="39"/>
      <c r="F63" s="39"/>
      <c r="G63" s="39"/>
      <c r="H63" s="39"/>
    </row>
    <row r="64" spans="2:10">
      <c r="B64" s="2"/>
    </row>
    <row r="65" spans="2:2">
      <c r="B65" s="2"/>
    </row>
    <row r="66" spans="2:2">
      <c r="B66" s="2"/>
    </row>
    <row r="67" spans="2:2">
      <c r="B67" s="2"/>
    </row>
  </sheetData>
  <mergeCells count="17">
    <mergeCell ref="H49:H50"/>
    <mergeCell ref="B50:E50"/>
    <mergeCell ref="F50:G50"/>
    <mergeCell ref="B51:H51"/>
    <mergeCell ref="B52:H52"/>
    <mergeCell ref="H23:H24"/>
    <mergeCell ref="B24:E24"/>
    <mergeCell ref="F24:G24"/>
    <mergeCell ref="B25:B27"/>
    <mergeCell ref="C25:G25"/>
    <mergeCell ref="H25:H26"/>
    <mergeCell ref="B1:H1"/>
    <mergeCell ref="B2:H2"/>
    <mergeCell ref="B3:H3"/>
    <mergeCell ref="B6:B8"/>
    <mergeCell ref="C6:G6"/>
    <mergeCell ref="H6:H7"/>
  </mergeCells>
  <printOptions horizontalCentered="1"/>
  <pageMargins left="0.11811023622047245" right="0.70866141732283472" top="0.47244094488188981" bottom="1.5748031496062993" header="0.31496062992125984" footer="1.1811023622047245"/>
  <pageSetup scale="57" orientation="portrait" r:id="rId1"/>
  <headerFooter>
    <oddHeader>&amp;LEstados e Informes Presupuestarios&amp;R08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8</vt:lpstr>
      <vt:lpstr>'8'!Área_de_impresión</vt:lpstr>
      <vt:lpstr>'8'!Títulos_a_imprimir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2023-02-03T16:51:19Z</dcterms:created>
  <dcterms:modified xsi:type="dcterms:W3CDTF">2023-02-03T16:52:38Z</dcterms:modified>
</cp:coreProperties>
</file>