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odinsalazar/Desktop/"/>
    </mc:Choice>
  </mc:AlternateContent>
  <xr:revisionPtr revIDLastSave="0" documentId="13_ncr:1_{A033098F-ED40-5245-BA4A-B161605BBE40}" xr6:coauthVersionLast="47" xr6:coauthVersionMax="47" xr10:uidLastSave="{00000000-0000-0000-0000-000000000000}"/>
  <bookViews>
    <workbookView xWindow="7920" yWindow="2520" windowWidth="27640" windowHeight="16940" xr2:uid="{681331BA-0518-0740-926E-0ADB89B2E042}"/>
  </bookViews>
  <sheets>
    <sheet name="05" sheetId="1" r:id="rId1"/>
  </sheets>
  <externalReferences>
    <externalReference r:id="rId2"/>
  </externalReferences>
  <definedNames>
    <definedName name="ANEXO" localSheetId="0">#REF!</definedName>
    <definedName name="ANEXO">#REF!</definedName>
    <definedName name="ANEXODOS">#REF!</definedName>
    <definedName name="_xlnm.Print_Area" localSheetId="0">'05'!$A$1:$D$99</definedName>
    <definedName name="d" localSheetId="0">#REF!</definedName>
    <definedName name="d">#REF!</definedName>
    <definedName name="FINAL" localSheetId="0">#REF!</definedName>
    <definedName name="FINAL">#REF!</definedName>
    <definedName name="moviliario">#REF!</definedName>
    <definedName name="RRR">#REF!</definedName>
    <definedName name="S">#REF!</definedName>
    <definedName name="_xlnm.Print_Titles" localSheetId="0">'05'!$1:$7</definedName>
    <definedName name="X" localSheetId="0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84" i="1" l="1"/>
  <c r="B83" i="1" s="1"/>
  <c r="B84" i="1"/>
  <c r="C73" i="1"/>
  <c r="B73" i="1"/>
  <c r="C67" i="1"/>
  <c r="C79" i="1" s="1"/>
  <c r="B67" i="1"/>
  <c r="B79" i="1" s="1"/>
  <c r="C57" i="1"/>
  <c r="B57" i="1"/>
  <c r="C52" i="1"/>
  <c r="C62" i="1" s="1"/>
  <c r="B52" i="1"/>
  <c r="B62" i="1" s="1"/>
  <c r="C43" i="1"/>
  <c r="C29" i="1" s="1"/>
  <c r="B43" i="1"/>
  <c r="B29" i="1" s="1"/>
  <c r="C10" i="1"/>
  <c r="B10" i="1"/>
  <c r="B48" i="1" l="1"/>
  <c r="B81" i="1" s="1"/>
  <c r="C48" i="1"/>
  <c r="C81" i="1" s="1"/>
</calcChain>
</file>

<file path=xl/sharedStrings.xml><?xml version="1.0" encoding="utf-8"?>
<sst xmlns="http://schemas.openxmlformats.org/spreadsheetml/2006/main" count="65" uniqueCount="57">
  <si>
    <t>COMISION  MUNICIPAL DE AGUA POTABLE  Y  ALCANTARILLADO DEL MUNICIPIO DE  VICTORIA, TAMAULIPAS</t>
  </si>
  <si>
    <t>Estado de Flujo de Efectivo</t>
  </si>
  <si>
    <t>Del 01 de Enero al 31 de Marzo del 2022</t>
  </si>
  <si>
    <t xml:space="preserve"> </t>
  </si>
  <si>
    <t>2022</t>
  </si>
  <si>
    <t>2021</t>
  </si>
  <si>
    <t>FLUJOS DE EFECTIVO DE LAS ACTIVIDADES DE OPERACIÓN</t>
  </si>
  <si>
    <t>ORIGEN</t>
  </si>
  <si>
    <t xml:space="preserve">Impuestos 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</si>
  <si>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</si>
  <si>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</si>
  <si>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</si>
  <si>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</si>
  <si>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</si>
  <si>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</si>
  <si>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</si>
  <si>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ASIGNACIONES, SUBSIDIOS Y OTRAS AYUDAS</t>
  </si>
  <si>
    <t>TRANSFERENCIAS INTERNAS Y ASIGNACIONES AL SECTOR PÚBLICO</t>
  </si>
  <si>
    <t>TRANSFERENCIAS AL RESTO DEL SECTOR PUBLICO</t>
  </si>
  <si>
    <t>SUBSIDIOS Y SUBVENCIONES</t>
  </si>
  <si>
    <t>AYUDAS SOCIALES</t>
  </si>
  <si>
    <t>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</si>
  <si>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</si>
  <si>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</si>
  <si>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</si>
  <si>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</si>
  <si>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</si>
  <si>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</si>
  <si>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</si>
  <si>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</si>
  <si>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</si>
  <si>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</si>
  <si>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Otras Aplicaciones de Operación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</si>
  <si>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</si>
  <si>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</si>
  <si>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</si>
  <si>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</si>
  <si>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</si>
  <si>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</si>
  <si>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FLUJOS NETOS DE EFECTIVO POR ACTIVIDAD DE OPERACIÓN</t>
  </si>
  <si>
    <t>FLUJOS DE EFECTIVO DE LAS ACTIVIDADES DE INVERSION</t>
  </si>
  <si>
    <t>Bienes Inmuebles, Infraestructura y Construcciones en Proceso</t>
  </si>
  <si>
    <t>Bienes Muebles</t>
  </si>
  <si>
    <t>Otros Orígenes de Inversión</t>
  </si>
  <si>
    <t>Otros Aplicaciones de Inversión</t>
  </si>
  <si>
    <t>FLUJOS NETOS DE EFECTIVO POR ACTIVIDAD DE INVERSION</t>
  </si>
  <si>
    <t>FLUJOS DE EFECTIVO POR ACTIVIDAD DE FINANCIAMIENTO</t>
  </si>
  <si>
    <t xml:space="preserve">Endeudamiento Neto 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</si>
  <si>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</si>
  <si>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</si>
  <si>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</si>
  <si>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</si>
  <si>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</si>
  <si>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 DE FINANCIAMIENTO</t>
  </si>
  <si>
    <t>INCREMENTO / DISMINUCION NETA EN EL EFECTIVO Y EQUIVALENTE DE EFECTIVO</t>
  </si>
  <si>
    <t>EFECTIVO Y EQUIVALENTE AL EFECTIVO AL INICIO DEL EJERCICIO</t>
  </si>
  <si>
    <t>EFECTIVO Y EQUIVALENTE AL EFECTIVO AL FINAL DEL 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</si>
</sst>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Montserrat"/>
    </font>
    <font>
      <sz val="8"/>
      <name val="Montserrat"/>
    </font>
    <font>
      <sz val="10"/>
      <name val="Montserrat"/>
    </font>
    <font>
      <b/>
      <sz val="12"/>
      <name val="Montserrat"/>
    </font>
    <font>
      <b/>
      <sz val="10"/>
      <name val="Montserrat"/>
    </font>
    <font>
      <b/>
      <sz val="9"/>
      <name val="Montserrat"/>
    </font>
    <font>
      <sz val="10"/>
      <color theme="1"/>
      <name val="Montserrat"/>
    </font>
    <font>
      <sz val="11"/>
      <color theme="1"/>
      <name val="Calibri"/>
      <family val="2"/>
      <scheme val="minor"/>
    </font>
    <font>
      <b/>
      <sz val="10"/>
      <color theme="1"/>
      <name val="Montserrat"/>
    </font>
    <font>
      <sz val="9"/>
      <name val="Montserrat"/>
    </font>
    <font>
      <b/>
      <sz val="12"/>
      <color rgb="FF000000"/>
      <name val="Montserrat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3" fontId="9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2" applyFont="1" applyAlignment="1">
      <alignment horizontal="center" vertical="center" wrapText="1"/>
    </xf>
    <xf numFmtId="49" fontId="3" fillId="0" borderId="0" xfId="2" applyNumberFormat="1" applyFont="1" applyAlignment="1">
      <alignment horizontal="center" vertical="top"/>
    </xf>
    <xf numFmtId="0" fontId="4" fillId="0" borderId="0" xfId="3" applyFont="1"/>
    <xf numFmtId="0" fontId="2" fillId="0" borderId="0" xfId="3" applyFont="1" applyAlignment="1">
      <alignment horizontal="center"/>
    </xf>
    <xf numFmtId="0" fontId="5" fillId="0" borderId="0" xfId="3" applyFont="1" applyAlignment="1">
      <alignment horizontal="center"/>
    </xf>
    <xf numFmtId="164" fontId="6" fillId="0" borderId="0" xfId="2" applyNumberFormat="1" applyFont="1" applyAlignment="1">
      <alignment horizontal="right"/>
    </xf>
    <xf numFmtId="164" fontId="7" fillId="0" borderId="0" xfId="3" applyNumberFormat="1" applyFont="1" applyAlignment="1">
      <alignment horizontal="center"/>
    </xf>
    <xf numFmtId="0" fontId="6" fillId="0" borderId="0" xfId="2" applyFont="1" applyAlignment="1">
      <alignment horizontal="right"/>
    </xf>
    <xf numFmtId="43" fontId="6" fillId="0" borderId="0" xfId="4" applyFont="1" applyFill="1" applyBorder="1"/>
    <xf numFmtId="49" fontId="6" fillId="0" borderId="0" xfId="4" applyNumberFormat="1" applyFont="1" applyAlignment="1">
      <alignment horizontal="center"/>
    </xf>
    <xf numFmtId="43" fontId="4" fillId="0" borderId="0" xfId="4" applyFont="1" applyFill="1" applyBorder="1"/>
    <xf numFmtId="0" fontId="6" fillId="0" borderId="0" xfId="3" applyFont="1"/>
    <xf numFmtId="164" fontId="8" fillId="0" borderId="0" xfId="5" applyNumberFormat="1" applyFont="1" applyFill="1"/>
    <xf numFmtId="0" fontId="4" fillId="0" borderId="0" xfId="2" applyFont="1"/>
    <xf numFmtId="0" fontId="6" fillId="2" borderId="0" xfId="3" applyFont="1" applyFill="1"/>
    <xf numFmtId="164" fontId="6" fillId="2" borderId="0" xfId="3" applyNumberFormat="1" applyFont="1" applyFill="1"/>
    <xf numFmtId="164" fontId="4" fillId="0" borderId="0" xfId="3" applyNumberFormat="1" applyFont="1"/>
    <xf numFmtId="164" fontId="4" fillId="0" borderId="0" xfId="4" applyNumberFormat="1" applyFont="1"/>
    <xf numFmtId="0" fontId="4" fillId="0" borderId="0" xfId="3" applyFont="1" applyAlignment="1">
      <alignment vertical="center" wrapText="1"/>
    </xf>
    <xf numFmtId="164" fontId="4" fillId="0" borderId="0" xfId="4" applyNumberFormat="1" applyFont="1" applyAlignment="1">
      <alignment vertical="center"/>
    </xf>
    <xf numFmtId="43" fontId="4" fillId="0" borderId="0" xfId="4" applyFont="1" applyFill="1" applyBorder="1" applyAlignment="1">
      <alignment vertical="center" wrapText="1"/>
    </xf>
    <xf numFmtId="164" fontId="4" fillId="0" borderId="1" xfId="3" applyNumberFormat="1" applyFont="1" applyBorder="1"/>
    <xf numFmtId="0" fontId="6" fillId="0" borderId="0" xfId="3" applyFont="1" applyAlignment="1">
      <alignment horizontal="right"/>
    </xf>
    <xf numFmtId="0" fontId="4" fillId="0" borderId="0" xfId="3" applyFont="1" applyAlignment="1">
      <alignment horizontal="left"/>
    </xf>
    <xf numFmtId="164" fontId="6" fillId="0" borderId="1" xfId="3" applyNumberFormat="1" applyFont="1" applyBorder="1"/>
    <xf numFmtId="0" fontId="3" fillId="0" borderId="0" xfId="0" applyFont="1"/>
    <xf numFmtId="164" fontId="6" fillId="2" borderId="0" xfId="1" applyNumberFormat="1" applyFont="1" applyFill="1"/>
    <xf numFmtId="164" fontId="4" fillId="0" borderId="0" xfId="1" applyNumberFormat="1" applyFont="1" applyFill="1"/>
    <xf numFmtId="164" fontId="4" fillId="0" borderId="0" xfId="1" applyNumberFormat="1" applyFont="1" applyFill="1" applyBorder="1"/>
    <xf numFmtId="164" fontId="4" fillId="0" borderId="1" xfId="1" applyNumberFormat="1" applyFont="1" applyFill="1" applyBorder="1"/>
    <xf numFmtId="164" fontId="6" fillId="0" borderId="1" xfId="5" applyNumberFormat="1" applyFont="1" applyFill="1" applyBorder="1"/>
    <xf numFmtId="164" fontId="6" fillId="0" borderId="0" xfId="5" applyNumberFormat="1" applyFont="1" applyFill="1" applyBorder="1"/>
    <xf numFmtId="164" fontId="10" fillId="2" borderId="0" xfId="5" applyNumberFormat="1" applyFont="1" applyFill="1"/>
    <xf numFmtId="164" fontId="8" fillId="0" borderId="1" xfId="5" applyNumberFormat="1" applyFont="1" applyFill="1" applyBorder="1"/>
    <xf numFmtId="0" fontId="7" fillId="0" borderId="0" xfId="3" applyFont="1"/>
    <xf numFmtId="0" fontId="11" fillId="0" borderId="0" xfId="3" applyFont="1"/>
    <xf numFmtId="0" fontId="7" fillId="0" borderId="0" xfId="3" applyFont="1" applyAlignment="1">
      <alignment horizontal="left" wrapText="1"/>
    </xf>
    <xf numFmtId="164" fontId="6" fillId="0" borderId="0" xfId="5" applyNumberFormat="1" applyFont="1" applyFill="1"/>
    <xf numFmtId="164" fontId="6" fillId="0" borderId="1" xfId="1" applyNumberFormat="1" applyFont="1" applyFill="1" applyBorder="1"/>
    <xf numFmtId="164" fontId="6" fillId="0" borderId="0" xfId="1" applyNumberFormat="1" applyFont="1" applyFill="1" applyBorder="1"/>
    <xf numFmtId="0" fontId="4" fillId="0" borderId="0" xfId="3" applyFont="1" applyAlignment="1">
      <alignment horizontal="justify"/>
    </xf>
    <xf numFmtId="164" fontId="4" fillId="0" borderId="0" xfId="3" applyNumberFormat="1" applyFont="1" applyAlignment="1">
      <alignment horizontal="justify"/>
    </xf>
    <xf numFmtId="164" fontId="4" fillId="0" borderId="0" xfId="2" applyNumberFormat="1" applyFont="1"/>
    <xf numFmtId="0" fontId="12" fillId="0" borderId="0" xfId="0" applyFont="1" applyAlignment="1">
      <alignment horizontal="left" vertical="top"/>
    </xf>
  </cellXfs>
  <cellStyles count="6">
    <cellStyle name="Millares" xfId="1" builtinId="3"/>
    <cellStyle name="Millares 2" xfId="4" xr:uid="{F3AA665A-DBD6-1649-BF4B-8595AF688398}"/>
    <cellStyle name="Millares 3" xfId="5" xr:uid="{6551FF21-A8CE-3C47-98EE-69B45457660D}"/>
    <cellStyle name="Normal" xfId="0" builtinId="0"/>
    <cellStyle name="Normal 2" xfId="2" xr:uid="{ADC99826-D65D-EB40-AEF6-C5DFA45077F8}"/>
    <cellStyle name="Normal 3" xfId="3" xr:uid="{FD2CAECC-51A9-9444-8346-3C6F25DEE5F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470647</xdr:colOff>
      <xdr:row>2</xdr:row>
      <xdr:rowOff>161925</xdr:rowOff>
    </xdr:from>
    <xdr:to>
      <xdr:col>3</xdr:col>
      <xdr:colOff>159205</xdr:colOff>
      <xdr:row>5</xdr:row>
      <xdr:rowOff>14137</xdr:rowOff>
    </xdr:to>
    <xdr:pic>
      <xdr:nvPicPr>
        <xdr:cNvPr id="5" name="6 Imagen">
          <a:extLst>
            <a:ext uri="{FF2B5EF4-FFF2-40B4-BE49-F238E27FC236}">
              <a16:creationId xmlns:a16="http://schemas.microsoft.com/office/drawing/2014/main" id="{33232F1D-0DFD-0343-8244-BC306176AE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45947" y="619125"/>
          <a:ext cx="2063458" cy="436412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2</xdr:row>
      <xdr:rowOff>152400</xdr:rowOff>
    </xdr:from>
    <xdr:to>
      <xdr:col>0</xdr:col>
      <xdr:colOff>1914186</xdr:colOff>
      <xdr:row>5</xdr:row>
      <xdr:rowOff>1120</xdr:rowOff>
    </xdr:to>
    <xdr:pic>
      <xdr:nvPicPr>
        <xdr:cNvPr id="6" name="7 Imagen">
          <a:extLst>
            <a:ext uri="{FF2B5EF4-FFF2-40B4-BE49-F238E27FC236}">
              <a16:creationId xmlns:a16="http://schemas.microsoft.com/office/drawing/2014/main" id="{82675FED-6EBF-F944-A84E-7FAD84BD7D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609600"/>
          <a:ext cx="1866561" cy="43292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EY%20GENERAL%20DE%20CONTABILIDAD%20GUBERNAMENTAL/2022/1ER%20TRIM%202022/Informacio&#769;n%20contable%201er%20trim%202022/Estados%20e%20Informacion%20Contable%201er%20trim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  <sheetName val="02.1"/>
      <sheetName val="03"/>
      <sheetName val="04"/>
      <sheetName val="05"/>
      <sheetName val="06"/>
    </sheetNames>
    <sheetDataSet>
      <sheetData sheetId="0">
        <row r="8">
          <cell r="C8">
            <v>12638964.35</v>
          </cell>
          <cell r="D8">
            <v>5109500.53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AB0C87-290A-7F4D-AA36-DA77EB7483CD}">
  <sheetPr>
    <tabColor theme="5" tint="0.39997558519241921"/>
    <pageSetUpPr fitToPage="1"/>
  </sheetPr>
  <dimension ref="A1:F138"/>
  <sheetViews>
    <sheetView tabSelected="1" zoomScaleNormal="100" workbookViewId="0">
      <selection activeCell="B99" sqref="B99:B104"/>
    </sheetView>
  </sheetViews>
  <sheetFormatPr baseColWidth="10" defaultColWidth="11.5" defaultRowHeight="14" x14ac:dyDescent="0.2"/>
  <cols>
    <col min="1" max="1" width="73.1640625" style="3" customWidth="1"/>
    <col min="2" max="2" width="15.6640625" style="17" bestFit="1" customWidth="1"/>
    <col min="3" max="3" width="15.5" style="17" bestFit="1" customWidth="1"/>
    <col min="4" max="4" width="3.33203125" style="14" bestFit="1" customWidth="1"/>
    <col min="5" max="16384" width="11.5" style="3"/>
  </cols>
  <sheetData>
    <row r="1" spans="1:4" ht="18" customHeight="1" x14ac:dyDescent="0.2">
      <c r="A1" s="1" t="s">
        <v>0</v>
      </c>
      <c r="B1" s="1"/>
      <c r="C1" s="1"/>
      <c r="D1" s="2"/>
    </row>
    <row r="2" spans="1:4" ht="18" customHeight="1" x14ac:dyDescent="0.2">
      <c r="A2" s="1"/>
      <c r="B2" s="1"/>
      <c r="C2" s="1"/>
      <c r="D2" s="2"/>
    </row>
    <row r="3" spans="1:4" ht="15" x14ac:dyDescent="0.2">
      <c r="A3" s="4" t="s">
        <v>1</v>
      </c>
      <c r="B3" s="4"/>
      <c r="C3" s="4"/>
      <c r="D3" s="2"/>
    </row>
    <row r="4" spans="1:4" ht="15" x14ac:dyDescent="0.2">
      <c r="A4" s="4" t="s">
        <v>2</v>
      </c>
      <c r="B4" s="4"/>
      <c r="C4" s="4"/>
      <c r="D4" s="2"/>
    </row>
    <row r="5" spans="1:4" ht="16" x14ac:dyDescent="0.2">
      <c r="A5" s="5"/>
      <c r="B5" s="6"/>
      <c r="C5" s="7"/>
      <c r="D5" s="8"/>
    </row>
    <row r="6" spans="1:4" ht="16" x14ac:dyDescent="0.2">
      <c r="A6" s="5"/>
      <c r="B6" s="7"/>
      <c r="C6" s="7"/>
      <c r="D6" s="9"/>
    </row>
    <row r="7" spans="1:4" x14ac:dyDescent="0.2">
      <c r="A7" s="3" t="s">
        <v>3</v>
      </c>
      <c r="B7" s="10" t="s">
        <v>4</v>
      </c>
      <c r="C7" s="10" t="s">
        <v>5</v>
      </c>
      <c r="D7" s="11"/>
    </row>
    <row r="8" spans="1:4" x14ac:dyDescent="0.2">
      <c r="A8" s="12" t="s">
        <v>6</v>
      </c>
      <c r="B8" s="7"/>
      <c r="C8" s="7"/>
      <c r="D8" s="11"/>
    </row>
    <row r="9" spans="1:4" x14ac:dyDescent="0.2">
      <c r="B9" s="13"/>
      <c r="C9" s="13"/>
    </row>
    <row r="10" spans="1:4" x14ac:dyDescent="0.2">
      <c r="A10" s="15" t="s">
        <v>7</v>
      </c>
      <c r="B10" s="16">
        <f>SUM(B12:B27)</f>
        <v>95062712.570000008</v>
      </c>
      <c r="C10" s="16">
        <f>SUM(C12:C27)</f>
        <v>329793092.90999997</v>
      </c>
      <c r="D10" s="11"/>
    </row>
    <row r="11" spans="1:4" s="12" customFormat="1" ht="12.75" customHeight="1" x14ac:dyDescent="0.2">
      <c r="B11" s="17"/>
      <c r="C11" s="17"/>
      <c r="D11" s="11"/>
    </row>
    <row r="12" spans="1:4" ht="12.75" customHeight="1" x14ac:dyDescent="0.2">
      <c r="A12" s="3" t="s">
        <v>8</v>
      </c>
      <c r="B12" s="18">
        <v>0</v>
      </c>
      <c r="C12" s="18">
        <v>0</v>
      </c>
      <c r="D12" s="11"/>
    </row>
    <row r="13" spans="1:4" x14ac:dyDescent="0.2">
      <c r="A13" s="3" t="s">
        <v>9</v>
      </c>
      <c r="B13" s="18">
        <v>0</v>
      </c>
      <c r="C13" s="18">
        <v>0</v>
      </c>
      <c r="D13" s="11"/>
    </row>
    <row r="14" spans="1:4" x14ac:dyDescent="0.2">
      <c r="A14" s="3" t="s">
        <v>10</v>
      </c>
      <c r="B14" s="18">
        <v>0</v>
      </c>
      <c r="C14" s="18">
        <v>0</v>
      </c>
      <c r="D14" s="11"/>
    </row>
    <row r="15" spans="1:4" ht="12.75" customHeight="1" x14ac:dyDescent="0.2">
      <c r="A15" s="3" t="s">
        <v>11</v>
      </c>
      <c r="B15" s="18">
        <v>3722.65</v>
      </c>
      <c r="C15" s="18">
        <v>12297.75</v>
      </c>
      <c r="D15" s="11"/>
    </row>
    <row r="16" spans="1:4" ht="12.75" customHeight="1" x14ac:dyDescent="0.2">
      <c r="A16" s="3" t="s">
        <v>12</v>
      </c>
      <c r="B16" s="18"/>
      <c r="C16" s="18">
        <v>0</v>
      </c>
      <c r="D16" s="11"/>
    </row>
    <row r="17" spans="1:6" ht="12.75" customHeight="1" x14ac:dyDescent="0.2">
      <c r="A17" s="3" t="s">
        <v>13</v>
      </c>
      <c r="B17" s="18">
        <v>90873044.640000001</v>
      </c>
      <c r="C17" s="18">
        <v>302474290.38</v>
      </c>
      <c r="D17" s="11"/>
    </row>
    <row r="18" spans="1:6" s="19" customFormat="1" ht="30" x14ac:dyDescent="0.2">
      <c r="A18" s="19" t="s">
        <v>14</v>
      </c>
      <c r="B18" s="20"/>
      <c r="C18" s="20">
        <v>0</v>
      </c>
      <c r="D18" s="21"/>
    </row>
    <row r="19" spans="1:6" ht="12.75" customHeight="1" x14ac:dyDescent="0.2">
      <c r="A19" s="3" t="s">
        <v>15</v>
      </c>
      <c r="B19" s="18">
        <v>0</v>
      </c>
      <c r="C19" s="18">
        <v>1108154.6399999999</v>
      </c>
      <c r="D19" s="11"/>
      <c r="F19" s="19"/>
    </row>
    <row r="20" spans="1:6" x14ac:dyDescent="0.2">
      <c r="A20" s="3" t="s">
        <v>16</v>
      </c>
      <c r="C20" s="17">
        <v>0</v>
      </c>
      <c r="D20" s="11"/>
    </row>
    <row r="21" spans="1:6" hidden="1" x14ac:dyDescent="0.2">
      <c r="A21" s="3" t="s">
        <v>17</v>
      </c>
      <c r="D21" s="9"/>
    </row>
    <row r="22" spans="1:6" ht="12.75" hidden="1" customHeight="1" x14ac:dyDescent="0.2">
      <c r="A22" s="3" t="s">
        <v>18</v>
      </c>
      <c r="D22" s="11"/>
    </row>
    <row r="23" spans="1:6" ht="12.75" hidden="1" customHeight="1" x14ac:dyDescent="0.2">
      <c r="A23" s="3" t="s">
        <v>19</v>
      </c>
      <c r="C23" s="17">
        <v>0</v>
      </c>
      <c r="D23" s="11"/>
    </row>
    <row r="24" spans="1:6" ht="12.75" hidden="1" customHeight="1" x14ac:dyDescent="0.2">
      <c r="A24" s="3" t="s">
        <v>20</v>
      </c>
      <c r="D24" s="11"/>
    </row>
    <row r="25" spans="1:6" ht="12.75" hidden="1" customHeight="1" x14ac:dyDescent="0.2">
      <c r="A25" s="3" t="s">
        <v>21</v>
      </c>
      <c r="D25" s="11"/>
    </row>
    <row r="26" spans="1:6" ht="12.75" customHeight="1" x14ac:dyDescent="0.2">
      <c r="D26" s="11"/>
    </row>
    <row r="27" spans="1:6" ht="12.75" customHeight="1" x14ac:dyDescent="0.2">
      <c r="A27" s="3" t="s">
        <v>22</v>
      </c>
      <c r="B27" s="22">
        <v>4185945.28</v>
      </c>
      <c r="C27" s="22">
        <v>26198350.140000001</v>
      </c>
      <c r="D27" s="11"/>
    </row>
    <row r="28" spans="1:6" s="12" customFormat="1" ht="12.75" customHeight="1" x14ac:dyDescent="0.2">
      <c r="B28" s="17"/>
      <c r="C28" s="17"/>
      <c r="D28" s="14"/>
    </row>
    <row r="29" spans="1:6" ht="12.75" customHeight="1" x14ac:dyDescent="0.2">
      <c r="A29" s="15" t="s">
        <v>23</v>
      </c>
      <c r="B29" s="16">
        <f>SUM(B31:B43)</f>
        <v>58331134.329999998</v>
      </c>
      <c r="C29" s="16">
        <f>SUM(C31:C43)</f>
        <v>268261774.37999997</v>
      </c>
      <c r="D29" s="9"/>
    </row>
    <row r="30" spans="1:6" ht="12.75" customHeight="1" x14ac:dyDescent="0.2">
      <c r="A30" s="23"/>
      <c r="D30" s="9"/>
    </row>
    <row r="31" spans="1:6" ht="12.75" customHeight="1" x14ac:dyDescent="0.2">
      <c r="A31" s="3" t="s">
        <v>24</v>
      </c>
      <c r="B31" s="18">
        <v>34881464.259999998</v>
      </c>
      <c r="C31" s="18">
        <v>162873555.66999999</v>
      </c>
      <c r="D31" s="11"/>
    </row>
    <row r="32" spans="1:6" x14ac:dyDescent="0.2">
      <c r="A32" s="3" t="s">
        <v>25</v>
      </c>
      <c r="B32" s="18">
        <v>4030967.42</v>
      </c>
      <c r="C32" s="18">
        <v>19984026.510000002</v>
      </c>
      <c r="D32" s="11"/>
    </row>
    <row r="33" spans="1:4" ht="12.75" customHeight="1" x14ac:dyDescent="0.2">
      <c r="A33" s="3" t="s">
        <v>26</v>
      </c>
      <c r="B33" s="18">
        <v>19418702.649999999</v>
      </c>
      <c r="C33" s="18">
        <v>64263045.859999999</v>
      </c>
      <c r="D33" s="11"/>
    </row>
    <row r="34" spans="1:4" ht="12.75" customHeight="1" x14ac:dyDescent="0.2">
      <c r="A34" s="3" t="s">
        <v>27</v>
      </c>
      <c r="B34" s="18">
        <v>0</v>
      </c>
      <c r="C34" s="18">
        <v>0</v>
      </c>
      <c r="D34" s="11"/>
    </row>
    <row r="35" spans="1:4" x14ac:dyDescent="0.2">
      <c r="A35" s="3" t="s">
        <v>28</v>
      </c>
      <c r="B35" s="18"/>
      <c r="C35" s="18"/>
      <c r="D35" s="11"/>
    </row>
    <row r="36" spans="1:4" x14ac:dyDescent="0.2">
      <c r="A36" s="3" t="s">
        <v>29</v>
      </c>
      <c r="B36" s="18">
        <v>0</v>
      </c>
      <c r="C36" s="18">
        <v>16337162.74</v>
      </c>
      <c r="D36" s="11"/>
    </row>
    <row r="37" spans="1:4" ht="12.75" customHeight="1" x14ac:dyDescent="0.2">
      <c r="A37" s="3" t="s">
        <v>30</v>
      </c>
      <c r="B37" s="18"/>
      <c r="C37" s="18"/>
      <c r="D37" s="11"/>
    </row>
    <row r="38" spans="1:4" x14ac:dyDescent="0.2">
      <c r="A38" s="3" t="s">
        <v>31</v>
      </c>
      <c r="B38" s="18">
        <v>0</v>
      </c>
      <c r="C38" s="18">
        <v>3695828.96</v>
      </c>
      <c r="D38" s="11"/>
    </row>
    <row r="39" spans="1:4" x14ac:dyDescent="0.2">
      <c r="A39" s="3" t="s">
        <v>32</v>
      </c>
      <c r="B39" s="18">
        <v>0</v>
      </c>
      <c r="C39" s="18">
        <v>0</v>
      </c>
      <c r="D39" s="11"/>
    </row>
    <row r="40" spans="1:4" hidden="1" x14ac:dyDescent="0.2">
      <c r="A40" s="24" t="s">
        <v>33</v>
      </c>
      <c r="B40" s="17">
        <v>0</v>
      </c>
      <c r="C40" s="17">
        <v>0</v>
      </c>
    </row>
    <row r="41" spans="1:4" hidden="1" x14ac:dyDescent="0.2">
      <c r="A41" s="24" t="s">
        <v>34</v>
      </c>
      <c r="B41" s="17">
        <v>0</v>
      </c>
      <c r="C41" s="17">
        <v>0</v>
      </c>
      <c r="D41" s="9"/>
    </row>
    <row r="42" spans="1:4" x14ac:dyDescent="0.2">
      <c r="A42" s="24"/>
    </row>
    <row r="43" spans="1:4" x14ac:dyDescent="0.2">
      <c r="A43" s="12" t="s">
        <v>35</v>
      </c>
      <c r="B43" s="25">
        <f>+B46</f>
        <v>0</v>
      </c>
      <c r="C43" s="25">
        <f>+C46</f>
        <v>1108154.6399999999</v>
      </c>
    </row>
    <row r="44" spans="1:4" x14ac:dyDescent="0.2">
      <c r="A44" s="3" t="s">
        <v>36</v>
      </c>
      <c r="B44" s="17">
        <v>0</v>
      </c>
      <c r="C44" s="17">
        <v>0</v>
      </c>
    </row>
    <row r="45" spans="1:4" x14ac:dyDescent="0.2">
      <c r="A45" s="3" t="s">
        <v>37</v>
      </c>
      <c r="B45" s="17">
        <v>0</v>
      </c>
      <c r="C45" s="17">
        <v>0</v>
      </c>
      <c r="D45" s="11"/>
    </row>
    <row r="46" spans="1:4" x14ac:dyDescent="0.2">
      <c r="A46" s="3" t="s">
        <v>38</v>
      </c>
      <c r="B46" s="13">
        <v>0</v>
      </c>
      <c r="C46" s="13">
        <v>1108154.6399999999</v>
      </c>
      <c r="D46" s="11"/>
    </row>
    <row r="47" spans="1:4" x14ac:dyDescent="0.2">
      <c r="D47" s="11"/>
    </row>
    <row r="48" spans="1:4" x14ac:dyDescent="0.2">
      <c r="A48" s="12" t="s">
        <v>39</v>
      </c>
      <c r="B48" s="25">
        <f>B10-B29</f>
        <v>36731578.24000001</v>
      </c>
      <c r="C48" s="25">
        <f>C10-C29</f>
        <v>61531318.530000001</v>
      </c>
    </row>
    <row r="49" spans="1:4" x14ac:dyDescent="0.2">
      <c r="A49" s="12"/>
    </row>
    <row r="50" spans="1:4" x14ac:dyDescent="0.2">
      <c r="A50" s="12" t="s">
        <v>40</v>
      </c>
      <c r="D50" s="26"/>
    </row>
    <row r="51" spans="1:4" x14ac:dyDescent="0.2">
      <c r="A51" s="12"/>
      <c r="D51" s="26"/>
    </row>
    <row r="52" spans="1:4" x14ac:dyDescent="0.2">
      <c r="A52" s="15" t="s">
        <v>7</v>
      </c>
      <c r="B52" s="27">
        <f>SUM(B53:B55)</f>
        <v>0</v>
      </c>
      <c r="C52" s="27">
        <f>SUM(C53:C55)</f>
        <v>0</v>
      </c>
      <c r="D52" s="26"/>
    </row>
    <row r="53" spans="1:4" x14ac:dyDescent="0.2">
      <c r="A53" s="3" t="s">
        <v>41</v>
      </c>
      <c r="B53" s="28">
        <v>0</v>
      </c>
      <c r="C53" s="28">
        <v>0</v>
      </c>
      <c r="D53" s="26"/>
    </row>
    <row r="54" spans="1:4" x14ac:dyDescent="0.2">
      <c r="A54" s="3" t="s">
        <v>42</v>
      </c>
      <c r="B54" s="29">
        <v>0</v>
      </c>
      <c r="C54" s="29">
        <v>0</v>
      </c>
      <c r="D54" s="26"/>
    </row>
    <row r="55" spans="1:4" x14ac:dyDescent="0.2">
      <c r="A55" s="3" t="s">
        <v>43</v>
      </c>
      <c r="B55" s="30">
        <v>0</v>
      </c>
      <c r="C55" s="30">
        <v>0</v>
      </c>
    </row>
    <row r="57" spans="1:4" x14ac:dyDescent="0.2">
      <c r="A57" s="15" t="s">
        <v>23</v>
      </c>
      <c r="B57" s="16">
        <f>+B58+B59+B60</f>
        <v>108351.55</v>
      </c>
      <c r="C57" s="16">
        <f>+C58+C59+C60</f>
        <v>10744462.529999999</v>
      </c>
    </row>
    <row r="58" spans="1:4" x14ac:dyDescent="0.2">
      <c r="A58" s="3" t="s">
        <v>41</v>
      </c>
      <c r="B58" s="28"/>
      <c r="C58" s="28">
        <v>9725177.6199999992</v>
      </c>
    </row>
    <row r="59" spans="1:4" x14ac:dyDescent="0.2">
      <c r="A59" s="3" t="s">
        <v>42</v>
      </c>
      <c r="B59" s="29">
        <v>108351.55</v>
      </c>
      <c r="C59" s="29">
        <v>1019284.91</v>
      </c>
    </row>
    <row r="60" spans="1:4" x14ac:dyDescent="0.2">
      <c r="A60" s="3" t="s">
        <v>44</v>
      </c>
      <c r="B60" s="13"/>
      <c r="C60" s="13"/>
    </row>
    <row r="61" spans="1:4" x14ac:dyDescent="0.2">
      <c r="B61" s="13"/>
      <c r="C61" s="13"/>
      <c r="D61" s="11"/>
    </row>
    <row r="62" spans="1:4" x14ac:dyDescent="0.2">
      <c r="A62" s="12" t="s">
        <v>45</v>
      </c>
      <c r="B62" s="31">
        <f>B52-B57</f>
        <v>-108351.55</v>
      </c>
      <c r="C62" s="31">
        <f>C52-C57</f>
        <v>-10744462.529999999</v>
      </c>
      <c r="D62" s="11"/>
    </row>
    <row r="63" spans="1:4" x14ac:dyDescent="0.2">
      <c r="A63" s="12"/>
      <c r="B63" s="32"/>
      <c r="C63" s="32"/>
    </row>
    <row r="64" spans="1:4" x14ac:dyDescent="0.2">
      <c r="A64" s="12"/>
      <c r="B64" s="32"/>
      <c r="C64" s="32"/>
    </row>
    <row r="65" spans="1:4" x14ac:dyDescent="0.2">
      <c r="A65" s="12" t="s">
        <v>46</v>
      </c>
    </row>
    <row r="66" spans="1:4" x14ac:dyDescent="0.2">
      <c r="B66" s="13"/>
      <c r="C66" s="13"/>
    </row>
    <row r="67" spans="1:4" x14ac:dyDescent="0.2">
      <c r="A67" s="15" t="s">
        <v>7</v>
      </c>
      <c r="B67" s="33">
        <f>SUM(B69:B71)</f>
        <v>0</v>
      </c>
      <c r="C67" s="33">
        <f>SUM(C68:C71)</f>
        <v>0</v>
      </c>
    </row>
    <row r="68" spans="1:4" x14ac:dyDescent="0.2">
      <c r="A68" s="3" t="s">
        <v>47</v>
      </c>
      <c r="B68" s="13">
        <v>0</v>
      </c>
      <c r="C68" s="13">
        <v>0</v>
      </c>
    </row>
    <row r="69" spans="1:4" x14ac:dyDescent="0.2">
      <c r="A69" s="24" t="s">
        <v>48</v>
      </c>
      <c r="B69" s="13">
        <v>0</v>
      </c>
      <c r="C69" s="13">
        <v>0</v>
      </c>
    </row>
    <row r="70" spans="1:4" ht="12.75" customHeight="1" x14ac:dyDescent="0.2">
      <c r="A70" s="24" t="s">
        <v>49</v>
      </c>
      <c r="B70" s="13">
        <v>0</v>
      </c>
      <c r="C70" s="13">
        <v>0</v>
      </c>
    </row>
    <row r="71" spans="1:4" x14ac:dyDescent="0.2">
      <c r="A71" s="3" t="s">
        <v>50</v>
      </c>
      <c r="B71" s="34"/>
      <c r="C71" s="34"/>
    </row>
    <row r="72" spans="1:4" ht="12.75" customHeight="1" x14ac:dyDescent="0.2">
      <c r="B72" s="13"/>
      <c r="C72" s="13"/>
    </row>
    <row r="73" spans="1:4" ht="12.75" customHeight="1" x14ac:dyDescent="0.2">
      <c r="A73" s="15" t="s">
        <v>23</v>
      </c>
      <c r="B73" s="33">
        <f>SUM(B74:B77)</f>
        <v>29093762.870000001</v>
      </c>
      <c r="C73" s="33">
        <f>SUM(C74:C77)</f>
        <v>73673159.790000007</v>
      </c>
      <c r="D73" s="11"/>
    </row>
    <row r="74" spans="1:4" x14ac:dyDescent="0.2">
      <c r="A74" s="3" t="s">
        <v>51</v>
      </c>
      <c r="B74" s="13">
        <v>0</v>
      </c>
      <c r="C74" s="13">
        <v>0</v>
      </c>
    </row>
    <row r="75" spans="1:4" x14ac:dyDescent="0.2">
      <c r="A75" s="24" t="s">
        <v>48</v>
      </c>
      <c r="B75" s="13">
        <v>0</v>
      </c>
      <c r="C75" s="13">
        <v>0</v>
      </c>
    </row>
    <row r="76" spans="1:4" x14ac:dyDescent="0.2">
      <c r="A76" s="24" t="s">
        <v>49</v>
      </c>
      <c r="B76" s="13">
        <v>0</v>
      </c>
      <c r="C76" s="13">
        <v>0</v>
      </c>
    </row>
    <row r="77" spans="1:4" x14ac:dyDescent="0.2">
      <c r="A77" s="3" t="s">
        <v>52</v>
      </c>
      <c r="B77" s="34">
        <v>29093762.870000001</v>
      </c>
      <c r="C77" s="34">
        <v>73673159.790000007</v>
      </c>
    </row>
    <row r="78" spans="1:4" x14ac:dyDescent="0.2">
      <c r="B78" s="13"/>
      <c r="C78" s="13"/>
      <c r="D78" s="9"/>
    </row>
    <row r="79" spans="1:4" x14ac:dyDescent="0.2">
      <c r="A79" s="35" t="s">
        <v>53</v>
      </c>
      <c r="B79" s="31">
        <f>B67-B73</f>
        <v>-29093762.870000001</v>
      </c>
      <c r="C79" s="31">
        <f>C67-C73</f>
        <v>-73673159.790000007</v>
      </c>
    </row>
    <row r="80" spans="1:4" x14ac:dyDescent="0.2">
      <c r="A80" s="36"/>
      <c r="B80" s="13"/>
      <c r="C80" s="13"/>
      <c r="D80" s="11"/>
    </row>
    <row r="81" spans="1:4" x14ac:dyDescent="0.2">
      <c r="A81" s="37" t="s">
        <v>54</v>
      </c>
      <c r="B81" s="31">
        <f>B48+B79+B62</f>
        <v>7529463.8200000087</v>
      </c>
      <c r="C81" s="31">
        <f>C48+C79+C62</f>
        <v>-22886303.790000007</v>
      </c>
      <c r="D81" s="11"/>
    </row>
    <row r="82" spans="1:4" x14ac:dyDescent="0.2">
      <c r="A82" s="35"/>
      <c r="B82" s="38"/>
      <c r="C82" s="38"/>
    </row>
    <row r="83" spans="1:4" x14ac:dyDescent="0.2">
      <c r="A83" s="35" t="s">
        <v>55</v>
      </c>
      <c r="B83" s="39">
        <f>+C84</f>
        <v>5109500.53</v>
      </c>
      <c r="C83" s="39">
        <v>27995804.319999985</v>
      </c>
    </row>
    <row r="84" spans="1:4" x14ac:dyDescent="0.2">
      <c r="A84" s="35" t="s">
        <v>56</v>
      </c>
      <c r="B84" s="39">
        <f>+'[1]01'!C8</f>
        <v>12638964.35</v>
      </c>
      <c r="C84" s="39">
        <f>+'[1]01'!D8</f>
        <v>5109500.53</v>
      </c>
      <c r="D84" s="11"/>
    </row>
    <row r="85" spans="1:4" x14ac:dyDescent="0.2">
      <c r="A85" s="35"/>
      <c r="B85" s="40"/>
      <c r="C85" s="40"/>
    </row>
    <row r="86" spans="1:4" x14ac:dyDescent="0.2">
      <c r="A86" s="35"/>
      <c r="B86" s="40"/>
      <c r="C86" s="40"/>
    </row>
    <row r="87" spans="1:4" x14ac:dyDescent="0.2">
      <c r="A87" s="35"/>
      <c r="B87" s="40"/>
      <c r="C87" s="40"/>
    </row>
    <row r="88" spans="1:4" x14ac:dyDescent="0.2">
      <c r="A88" s="35"/>
      <c r="B88" s="40"/>
      <c r="C88" s="40"/>
    </row>
    <row r="89" spans="1:4" x14ac:dyDescent="0.2">
      <c r="A89" s="35"/>
      <c r="B89" s="40"/>
      <c r="C89" s="40"/>
    </row>
    <row r="90" spans="1:4" x14ac:dyDescent="0.2">
      <c r="A90" s="35"/>
      <c r="B90" s="40"/>
      <c r="C90" s="40"/>
    </row>
    <row r="91" spans="1:4" x14ac:dyDescent="0.2">
      <c r="A91" s="35"/>
      <c r="B91" s="40"/>
      <c r="C91" s="40"/>
    </row>
    <row r="92" spans="1:4" x14ac:dyDescent="0.2">
      <c r="A92" s="35"/>
      <c r="B92" s="40"/>
      <c r="C92" s="40"/>
    </row>
    <row r="93" spans="1:4" x14ac:dyDescent="0.2">
      <c r="A93" s="35"/>
      <c r="B93" s="40"/>
      <c r="C93" s="40"/>
      <c r="D93" s="9"/>
    </row>
    <row r="94" spans="1:4" x14ac:dyDescent="0.2">
      <c r="A94" s="35"/>
      <c r="B94" s="40"/>
      <c r="C94" s="40"/>
      <c r="D94" s="11"/>
    </row>
    <row r="95" spans="1:4" x14ac:dyDescent="0.2">
      <c r="A95" s="35"/>
      <c r="B95" s="40"/>
      <c r="C95" s="40"/>
      <c r="D95" s="11"/>
    </row>
    <row r="96" spans="1:4" x14ac:dyDescent="0.2">
      <c r="A96" s="35"/>
      <c r="B96" s="40"/>
      <c r="C96" s="40"/>
      <c r="D96" s="11"/>
    </row>
    <row r="97" spans="1:4" x14ac:dyDescent="0.2">
      <c r="A97" s="35"/>
      <c r="B97" s="40"/>
      <c r="C97" s="40"/>
      <c r="D97" s="11"/>
    </row>
    <row r="98" spans="1:4" x14ac:dyDescent="0.2">
      <c r="A98" s="35"/>
      <c r="B98" s="40"/>
      <c r="C98" s="40"/>
      <c r="D98" s="11"/>
    </row>
    <row r="99" spans="1:4" x14ac:dyDescent="0.2">
      <c r="A99" s="35"/>
      <c r="B99" s="40"/>
      <c r="C99" s="40"/>
      <c r="D99" s="11"/>
    </row>
    <row r="100" spans="1:4" x14ac:dyDescent="0.2">
      <c r="A100" s="35"/>
      <c r="B100" s="40"/>
      <c r="C100" s="40"/>
      <c r="D100" s="11"/>
    </row>
    <row r="101" spans="1:4" x14ac:dyDescent="0.2">
      <c r="A101" s="35"/>
      <c r="B101" s="40"/>
      <c r="C101" s="40"/>
      <c r="D101" s="11"/>
    </row>
    <row r="102" spans="1:4" x14ac:dyDescent="0.2">
      <c r="A102" s="35"/>
      <c r="B102" s="40"/>
      <c r="C102" s="40"/>
      <c r="D102" s="11"/>
    </row>
    <row r="103" spans="1:4" x14ac:dyDescent="0.2">
      <c r="A103" s="35"/>
      <c r="B103" s="40"/>
      <c r="C103" s="40"/>
      <c r="D103" s="11"/>
    </row>
    <row r="104" spans="1:4" x14ac:dyDescent="0.2">
      <c r="A104" s="35"/>
      <c r="B104" s="40"/>
      <c r="C104" s="40"/>
      <c r="D104" s="11"/>
    </row>
    <row r="105" spans="1:4" x14ac:dyDescent="0.2">
      <c r="A105" s="35"/>
      <c r="B105" s="40"/>
      <c r="C105" s="40"/>
      <c r="D105" s="11"/>
    </row>
    <row r="135" spans="1:4" s="41" customFormat="1" x14ac:dyDescent="0.2">
      <c r="B135" s="42"/>
      <c r="C135" s="42"/>
      <c r="D135" s="14"/>
    </row>
    <row r="136" spans="1:4" s="41" customFormat="1" x14ac:dyDescent="0.2">
      <c r="B136" s="42"/>
      <c r="C136" s="42"/>
      <c r="D136" s="14"/>
    </row>
    <row r="137" spans="1:4" x14ac:dyDescent="0.2">
      <c r="A137" s="14"/>
      <c r="B137" s="43"/>
      <c r="C137" s="43"/>
    </row>
    <row r="138" spans="1:4" ht="16" x14ac:dyDescent="0.2">
      <c r="A138" s="44"/>
      <c r="B138" s="43"/>
      <c r="C138" s="43"/>
    </row>
  </sheetData>
  <mergeCells count="4">
    <mergeCell ref="A1:C2"/>
    <mergeCell ref="D1:D4"/>
    <mergeCell ref="A3:C3"/>
    <mergeCell ref="A4:C4"/>
  </mergeCells>
  <printOptions horizontalCentered="1"/>
  <pageMargins left="0.74803149606299213" right="0.51181102362204722" top="0.62992125984251968" bottom="1.1023622047244095" header="0.31496062992125984" footer="0.9055118110236221"/>
  <pageSetup scale="80" fitToHeight="0" orientation="portrait" r:id="rId1"/>
  <headerFooter>
    <oddHeader>&amp;LEstados e Información Contable&amp;R05</oddHeader>
    <oddFooter>&amp;C&amp;"Arial,Normal"&amp;8“Bajo protesta de decir verdad declaramos que los Estados Financieros y sus notas, son razonablemente correctos y son responsabilidad del emisor”&amp;R&amp;P/&amp;N</oddFooter>
  </headerFooter>
  <rowBreaks count="1" manualBreakCount="1">
    <brk id="59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05</vt:lpstr>
      <vt:lpstr>'05'!Área_de_impresión</vt:lpstr>
      <vt:lpstr>'05'!Títulos_a_imprimir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2022-05-02T19:34:51Z</dcterms:created>
  <dcterms:modified xsi:type="dcterms:W3CDTF">2022-05-02T19:35:52Z</dcterms:modified>
</cp:coreProperties>
</file>