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bigail Rubio\Downloads\LAURA FINANZAS PAGINA WEB 3ER\3er Trimestre\"/>
    </mc:Choice>
  </mc:AlternateContent>
  <xr:revisionPtr revIDLastSave="0" documentId="13_ncr:1_{DB9832CE-3569-4EEA-A662-3257D2DBFF90}" xr6:coauthVersionLast="47" xr6:coauthVersionMax="47" xr10:uidLastSave="{00000000-0000-0000-0000-000000000000}"/>
  <bookViews>
    <workbookView xWindow="28680" yWindow="-120" windowWidth="29040" windowHeight="15840" xr2:uid="{AA25D3C5-D763-4A7A-AC6D-7D2A526E8521}"/>
  </bookViews>
  <sheets>
    <sheet name="2" sheetId="1" r:id="rId1"/>
  </sheets>
  <externalReferences>
    <externalReference r:id="rId2"/>
  </externalReferences>
  <definedNames>
    <definedName name="ANEXO">#REF!</definedName>
    <definedName name="_xlnm.Print_Area" localSheetId="0">'2'!$A$1:$I$67</definedName>
    <definedName name="_xlnm.Print_Titles" localSheetId="0">'2'!$1:$6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I45" i="1"/>
  <c r="I39" i="1"/>
  <c r="H39" i="1"/>
  <c r="I35" i="1"/>
  <c r="I48" i="1" s="1"/>
  <c r="H35" i="1"/>
  <c r="H48" i="1" s="1"/>
  <c r="I31" i="1"/>
  <c r="I32" i="1" s="1"/>
  <c r="H31" i="1"/>
  <c r="D31" i="1"/>
  <c r="C31" i="1"/>
  <c r="I18" i="1"/>
  <c r="H18" i="1"/>
  <c r="H32" i="1" s="1"/>
  <c r="D18" i="1"/>
  <c r="D49" i="1" s="1"/>
  <c r="C18" i="1"/>
  <c r="H49" i="1" l="1"/>
  <c r="I49" i="1"/>
</calcChain>
</file>

<file path=xl/sharedStrings.xml><?xml version="1.0" encoding="utf-8"?>
<sst xmlns="http://schemas.openxmlformats.org/spreadsheetml/2006/main" count="128" uniqueCount="128">
  <si>
    <t>COMISION  MUNICIPAL DE AGUA POTABLE  Y  ALCANTARILLADO DEL MUNICIPIO DE  VICTORIA, TAMAULIPAS</t>
  </si>
  <si>
    <t>Estado de Situación Financiera</t>
  </si>
  <si>
    <t>Al 30 de Septiembre del 2025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</si>
  <si>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</si>
  <si>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</si>
  <si>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</si>
  <si>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</si>
  <si>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</si>
  <si>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</si>
  <si>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</si>
  <si>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</si>
  <si>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</si>
  <si>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</si>
  <si>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</si>
  <si>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</si>
  <si>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</si>
  <si>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</si>
  <si>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</si>
  <si>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</si>
  <si>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</si>
  <si>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</si>
  <si>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</si>
  <si>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</si>
  <si>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</si>
  <si>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</si>
  <si>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</si>
  <si>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</si>
  <si>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</si>
  <si>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</si>
  <si>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</si>
  <si>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</si>
  <si>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</si>
  <si>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</si>
  <si>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</si>
  <si>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</si>
  <si>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</si>
  <si>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</si>
  <si>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</si>
  <si>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</si>
  <si>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</si>
  <si>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</si>
  <si>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</si>
  <si>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</si>
  <si>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</si>
  <si>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</si>
  <si>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</si>
  <si>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</si>
  <si>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</si>
  <si>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</si>
  <si>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</si>
  <si>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</si>
  <si>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</si>
  <si>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</si>
  <si>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</si>
  <si>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</si>
  <si>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</si>
  <si>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</si>
  <si>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</si>
  <si>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</si>
  <si>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</si>
  <si>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</si>
  <si>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</si>
  <si>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</si>
  <si>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</si>
  <si>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</si>
  <si>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</si>
  <si>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</si>
  <si>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</si>
  <si>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</si>
  <si>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</si>
  <si>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</si>
  <si>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</si>
  <si>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</si>
  <si>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</si>
  <si>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</si>
  <si>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</si>
  <si>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</si>
  <si>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</si>
  <si>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Aportaciones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</si>
  <si>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</si>
  <si>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</si>
  <si>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</si>
  <si>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</si>
  <si>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</si>
  <si>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</si>
  <si>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Resultado del Ejercicio (Ahorro/Desahorro)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</si>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</sst>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4" fillId="0" borderId="0" xfId="3" applyFont="1" applyFill="1"/>
    <xf numFmtId="0" fontId="2" fillId="0" borderId="0" xfId="2" applyAlignment="1">
      <alignment horizontal="center"/>
    </xf>
    <xf numFmtId="0" fontId="4" fillId="0" borderId="0" xfId="2" applyFont="1" applyAlignment="1">
      <alignment horizontal="right"/>
    </xf>
    <xf numFmtId="0" fontId="2" fillId="0" borderId="0" xfId="2"/>
    <xf numFmtId="0" fontId="4" fillId="0" borderId="0" xfId="3" applyNumberFormat="1" applyFont="1" applyFill="1" applyAlignment="1">
      <alignment horizontal="center" wrapText="1"/>
    </xf>
    <xf numFmtId="0" fontId="5" fillId="0" borderId="0" xfId="2" applyFont="1" applyAlignment="1">
      <alignment horizontal="right"/>
    </xf>
    <xf numFmtId="0" fontId="6" fillId="0" borderId="0" xfId="2" applyFont="1"/>
    <xf numFmtId="164" fontId="4" fillId="0" borderId="0" xfId="3" applyNumberFormat="1" applyFont="1" applyFill="1" applyBorder="1"/>
    <xf numFmtId="43" fontId="4" fillId="0" borderId="0" xfId="3" applyFont="1" applyFill="1" applyBorder="1"/>
    <xf numFmtId="0" fontId="7" fillId="0" borderId="0" xfId="2" applyFont="1"/>
    <xf numFmtId="164" fontId="2" fillId="0" borderId="0" xfId="1" applyNumberFormat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3" applyNumberFormat="1" applyFont="1" applyFill="1" applyBorder="1"/>
    <xf numFmtId="164" fontId="2" fillId="0" borderId="0" xfId="1" applyNumberFormat="1" applyFont="1" applyFill="1"/>
    <xf numFmtId="164" fontId="2" fillId="0" borderId="0" xfId="2" applyNumberFormat="1"/>
    <xf numFmtId="164" fontId="2" fillId="0" borderId="0" xfId="1" applyNumberFormat="1" applyFont="1" applyFill="1" applyAlignment="1">
      <alignment horizontal="left"/>
    </xf>
    <xf numFmtId="164" fontId="2" fillId="0" borderId="0" xfId="2" applyNumberFormat="1" applyAlignment="1">
      <alignment horizontal="center"/>
    </xf>
    <xf numFmtId="0" fontId="8" fillId="0" borderId="0" xfId="2" applyFont="1"/>
    <xf numFmtId="164" fontId="4" fillId="0" borderId="1" xfId="1" applyNumberFormat="1" applyFont="1" applyFill="1" applyBorder="1" applyAlignment="1">
      <alignment horizontal="left"/>
    </xf>
    <xf numFmtId="164" fontId="4" fillId="0" borderId="1" xfId="2" applyNumberFormat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left"/>
    </xf>
    <xf numFmtId="0" fontId="6" fillId="2" borderId="0" xfId="2" applyFont="1" applyFill="1"/>
    <xf numFmtId="164" fontId="4" fillId="2" borderId="1" xfId="3" applyNumberFormat="1" applyFont="1" applyFill="1" applyBorder="1"/>
    <xf numFmtId="164" fontId="2" fillId="0" borderId="0" xfId="2" applyNumberFormat="1" applyAlignment="1">
      <alignment horizontal="left"/>
    </xf>
    <xf numFmtId="164" fontId="4" fillId="0" borderId="1" xfId="3" applyNumberFormat="1" applyFont="1" applyFill="1" applyBorder="1"/>
    <xf numFmtId="43" fontId="4" fillId="0" borderId="1" xfId="3" applyFont="1" applyFill="1" applyBorder="1"/>
    <xf numFmtId="164" fontId="4" fillId="0" borderId="0" xfId="2" applyNumberFormat="1" applyFont="1"/>
    <xf numFmtId="164" fontId="4" fillId="2" borderId="1" xfId="3" applyNumberFormat="1" applyFont="1" applyFill="1" applyBorder="1" applyAlignment="1">
      <alignment horizontal="left"/>
    </xf>
    <xf numFmtId="43" fontId="2" fillId="0" borderId="0" xfId="3" applyFont="1" applyFill="1" applyBorder="1"/>
    <xf numFmtId="164" fontId="9" fillId="0" borderId="0" xfId="3" applyNumberFormat="1" applyFont="1" applyFill="1" applyBorder="1"/>
    <xf numFmtId="0" fontId="10" fillId="0" borderId="0" xfId="2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2" fillId="0" borderId="0" xfId="3" applyNumberFormat="1" applyFont="1" applyBorder="1"/>
    <xf numFmtId="43" fontId="2" fillId="0" borderId="0" xfId="1" applyFont="1" applyBorder="1"/>
    <xf numFmtId="164" fontId="2" fillId="0" borderId="0" xfId="3" applyNumberFormat="1" applyFont="1"/>
    <xf numFmtId="0" fontId="4" fillId="3" borderId="0" xfId="2" applyFont="1" applyFill="1" applyAlignment="1">
      <alignment horizontal="center"/>
    </xf>
    <xf numFmtId="43" fontId="2" fillId="0" borderId="0" xfId="2" applyNumberFormat="1"/>
    <xf numFmtId="43" fontId="2" fillId="0" borderId="0" xfId="3" applyFont="1"/>
  </cellXfs>
  <cellStyles count="4">
    <cellStyle name="Millares" xfId="1" builtinId="3"/>
    <cellStyle name="Millares 2" xfId="3" xr:uid="{0DD58FBB-C4C9-4C32-ABE4-D39CC7484B5F}"/>
    <cellStyle name="Normal" xfId="0" builtinId="0"/>
    <cellStyle name="Normal 2" xfId="2" xr:uid="{D01146E6-28E0-489A-B239-00893365C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145679</xdr:colOff>
      <xdr:row>0</xdr:row>
      <xdr:rowOff>56027</xdr:rowOff>
    </xdr:from>
    <xdr:to>
      <xdr:col>1</xdr:col>
      <xdr:colOff>2181357</xdr:colOff>
      <xdr:row>4</xdr:row>
      <xdr:rowOff>54426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BE21E8-BBF2-488B-BE97-11A461DB3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54" y="56027"/>
          <a:ext cx="2035678" cy="7318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2952317</xdr:colOff>
      <xdr:row>0</xdr:row>
      <xdr:rowOff>94129</xdr:rowOff>
    </xdr:from>
    <xdr:to>
      <xdr:col>8</xdr:col>
      <xdr:colOff>476434</xdr:colOff>
      <xdr:row>4</xdr:row>
      <xdr:rowOff>92527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94C93E-F59B-4001-BDCB-39D7DCA24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167" y="94129"/>
          <a:ext cx="2048492" cy="731823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er%20Trimestre\ESTADOS%20FINANCIEROS%203ER%20TRIMESTRE%202025.xlsx" TargetMode="External"/><Relationship Id="rId1" Type="http://schemas.openxmlformats.org/officeDocument/2006/relationships/externalLinkPath" Target="file:///D:\3er%20Trimestre\ESTADOS%20FINANCIEROS%203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5"/>
      <sheetName val="8"/>
      <sheetName val="9.1"/>
      <sheetName val="9.2"/>
      <sheetName val="9.3"/>
      <sheetName val="9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7D3F-1F9C-46A9-AAA9-B7B9F8E0EC70}">
  <sheetPr>
    <tabColor theme="4" tint="0.59999389629810485"/>
  </sheetPr>
  <dimension ref="A1:J147"/>
  <sheetViews>
    <sheetView tabSelected="1" topLeftCell="A37" zoomScale="85" zoomScaleNormal="85" workbookViewId="0">
      <selection activeCell="B53" sqref="B53"/>
    </sheetView>
  </sheetViews>
  <sheetFormatPr baseColWidth="10" defaultColWidth="11.42578125" defaultRowHeight="12.75" x14ac:dyDescent="0.2"/>
  <cols>
    <col min="1" max="1" width="4.42578125" style="8" bestFit="1" customWidth="1"/>
    <col min="2" max="2" width="56.85546875" style="8" customWidth="1"/>
    <col min="3" max="3" width="17.85546875" style="6" bestFit="1" customWidth="1"/>
    <col min="4" max="4" width="16.7109375" style="42" bestFit="1" customWidth="1"/>
    <col min="5" max="5" width="1.7109375" style="8" customWidth="1"/>
    <col min="6" max="6" width="4.42578125" style="8" bestFit="1" customWidth="1"/>
    <col min="7" max="7" width="51.140625" style="8" customWidth="1"/>
    <col min="8" max="8" width="16.7109375" style="6" bestFit="1" customWidth="1"/>
    <col min="9" max="9" width="15.140625" style="8" customWidth="1"/>
    <col min="10" max="10" width="15.5703125" style="8" bestFit="1" customWidth="1"/>
    <col min="11" max="16384" width="11.42578125" style="8"/>
  </cols>
  <sheetData>
    <row r="1" spans="1:9" s="2" customFormat="1" ht="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5" x14ac:dyDescent="0.25">
      <c r="B2" s="1" t="s">
        <v>1</v>
      </c>
      <c r="C2" s="1"/>
      <c r="D2" s="1"/>
      <c r="E2" s="1"/>
      <c r="F2" s="1"/>
      <c r="G2" s="1"/>
      <c r="H2" s="1"/>
      <c r="I2" s="1"/>
    </row>
    <row r="3" spans="1:9" s="2" customFormat="1" ht="15" x14ac:dyDescent="0.25">
      <c r="B3" s="1" t="s">
        <v>2</v>
      </c>
      <c r="C3" s="1"/>
      <c r="D3" s="1"/>
      <c r="E3" s="1"/>
      <c r="F3" s="1"/>
      <c r="G3" s="1"/>
      <c r="H3" s="1"/>
      <c r="I3" s="1"/>
    </row>
    <row r="4" spans="1:9" s="2" customFormat="1" x14ac:dyDescent="0.2">
      <c r="B4" s="3" t="s">
        <v>3</v>
      </c>
      <c r="C4" s="3"/>
      <c r="D4" s="3"/>
      <c r="E4" s="3"/>
      <c r="F4" s="3"/>
      <c r="G4" s="3"/>
      <c r="H4" s="3"/>
      <c r="I4" s="3"/>
    </row>
    <row r="5" spans="1:9" s="2" customFormat="1" ht="13.5" customHeight="1" x14ac:dyDescent="0.2">
      <c r="C5" s="4"/>
      <c r="D5" s="5"/>
      <c r="H5" s="6"/>
      <c r="I5" s="7"/>
    </row>
    <row r="6" spans="1:9" x14ac:dyDescent="0.2">
      <c r="C6" s="9">
        <v>2025</v>
      </c>
      <c r="D6" s="9">
        <v>2024</v>
      </c>
      <c r="H6" s="9">
        <v>2025</v>
      </c>
      <c r="I6" s="9">
        <v>2024</v>
      </c>
    </row>
    <row r="7" spans="1:9" x14ac:dyDescent="0.2">
      <c r="A7" s="10">
        <v>1</v>
      </c>
      <c r="B7" s="2" t="s">
        <v>4</v>
      </c>
      <c r="C7" s="8"/>
      <c r="D7" s="8"/>
      <c r="F7" s="10">
        <v>2</v>
      </c>
      <c r="G7" s="2" t="s">
        <v>5</v>
      </c>
      <c r="H7" s="8"/>
    </row>
    <row r="8" spans="1:9" x14ac:dyDescent="0.2">
      <c r="A8" s="10">
        <v>1.1000000000000001</v>
      </c>
      <c r="B8" s="11" t="s">
        <v>6</v>
      </c>
      <c r="C8" s="12"/>
      <c r="D8" s="12"/>
      <c r="F8" s="10">
        <v>2.1</v>
      </c>
      <c r="G8" s="11" t="s">
        <v>7</v>
      </c>
      <c r="H8" s="13"/>
      <c r="I8" s="13"/>
    </row>
    <row r="9" spans="1:9" x14ac:dyDescent="0.2">
      <c r="A9" s="14" t="s">
        <v>8</v>
      </c>
      <c r="B9" s="8" t="s">
        <v>9</v>
      </c>
      <c r="C9" s="15">
        <v>5898889.54</v>
      </c>
      <c r="D9" s="15">
        <v>32354860.02</v>
      </c>
      <c r="F9" s="14" t="s">
        <v>10</v>
      </c>
      <c r="G9" s="8" t="s">
        <v>11</v>
      </c>
      <c r="H9" s="16">
        <v>335672408.11000001</v>
      </c>
      <c r="I9" s="16">
        <v>321307115.05000001</v>
      </c>
    </row>
    <row r="10" spans="1:9" x14ac:dyDescent="0.2">
      <c r="A10" s="14" t="s">
        <v>12</v>
      </c>
      <c r="B10" s="8" t="s">
        <v>13</v>
      </c>
      <c r="C10" s="15">
        <v>814332647.24000001</v>
      </c>
      <c r="D10" s="15">
        <v>656357072.70000005</v>
      </c>
      <c r="F10" s="14" t="s">
        <v>14</v>
      </c>
      <c r="G10" s="8" t="s">
        <v>15</v>
      </c>
      <c r="H10" s="16"/>
      <c r="I10" s="16"/>
    </row>
    <row r="11" spans="1:9" x14ac:dyDescent="0.2">
      <c r="A11" s="14" t="s">
        <v>16</v>
      </c>
      <c r="B11" s="8" t="s">
        <v>17</v>
      </c>
      <c r="C11" s="15">
        <v>3213684.15</v>
      </c>
      <c r="D11" s="15">
        <v>3002552.98</v>
      </c>
      <c r="F11" s="14" t="s">
        <v>18</v>
      </c>
      <c r="G11" s="8" t="s">
        <v>19</v>
      </c>
      <c r="H11" s="16"/>
      <c r="I11" s="16"/>
    </row>
    <row r="12" spans="1:9" x14ac:dyDescent="0.2">
      <c r="A12" s="14" t="s">
        <v>20</v>
      </c>
      <c r="B12" s="8" t="s">
        <v>21</v>
      </c>
      <c r="C12" s="15">
        <v>0</v>
      </c>
      <c r="D12" s="15"/>
      <c r="F12" s="14" t="s">
        <v>22</v>
      </c>
      <c r="G12" s="8" t="s">
        <v>23</v>
      </c>
      <c r="H12" s="16"/>
      <c r="I12" s="16"/>
    </row>
    <row r="13" spans="1:9" x14ac:dyDescent="0.2">
      <c r="A13" s="14" t="s">
        <v>24</v>
      </c>
      <c r="B13" s="8" t="s">
        <v>25</v>
      </c>
      <c r="C13" s="15">
        <v>182562.01</v>
      </c>
      <c r="D13" s="15">
        <v>276879.71000000002</v>
      </c>
      <c r="F13" s="14" t="s">
        <v>26</v>
      </c>
      <c r="G13" s="8" t="s">
        <v>27</v>
      </c>
      <c r="H13" s="16">
        <v>14240262.24</v>
      </c>
      <c r="I13" s="16">
        <v>23895731.41</v>
      </c>
    </row>
    <row r="14" spans="1:9" x14ac:dyDescent="0.2">
      <c r="A14" s="14" t="s">
        <v>28</v>
      </c>
      <c r="B14" s="8" t="s">
        <v>29</v>
      </c>
      <c r="C14" s="15"/>
      <c r="D14" s="17"/>
      <c r="F14" s="14" t="s">
        <v>30</v>
      </c>
      <c r="G14" s="8" t="s">
        <v>31</v>
      </c>
      <c r="H14" s="18">
        <v>5053848.67</v>
      </c>
      <c r="I14" s="18">
        <v>1106460.57</v>
      </c>
    </row>
    <row r="15" spans="1:9" x14ac:dyDescent="0.2">
      <c r="A15" s="14" t="s">
        <v>32</v>
      </c>
      <c r="B15" s="8" t="s">
        <v>33</v>
      </c>
      <c r="C15" s="15"/>
      <c r="D15" s="17"/>
      <c r="F15" s="14" t="s">
        <v>34</v>
      </c>
      <c r="G15" s="8" t="s">
        <v>35</v>
      </c>
      <c r="H15" s="16"/>
      <c r="I15" s="19"/>
    </row>
    <row r="16" spans="1:9" x14ac:dyDescent="0.2">
      <c r="C16" s="20"/>
      <c r="D16" s="21"/>
      <c r="F16" s="14" t="s">
        <v>36</v>
      </c>
      <c r="G16" s="8" t="s">
        <v>37</v>
      </c>
      <c r="H16" s="19"/>
      <c r="I16" s="19"/>
    </row>
    <row r="17" spans="1:9" ht="6.75" customHeight="1" x14ac:dyDescent="0.2">
      <c r="C17" s="20"/>
      <c r="D17" s="21"/>
      <c r="H17" s="19"/>
      <c r="I17" s="19"/>
    </row>
    <row r="18" spans="1:9" x14ac:dyDescent="0.2">
      <c r="B18" s="22" t="s">
        <v>38</v>
      </c>
      <c r="C18" s="23">
        <f>SUM(C9:C15)</f>
        <v>823627782.93999994</v>
      </c>
      <c r="D18" s="24">
        <f>SUM(D9:D15)</f>
        <v>691991365.41000009</v>
      </c>
      <c r="G18" s="22" t="s">
        <v>39</v>
      </c>
      <c r="H18" s="24">
        <f>SUM(H9:H16)</f>
        <v>354966519.02000004</v>
      </c>
      <c r="I18" s="24">
        <f>SUM(I9:I16)</f>
        <v>346309307.03000003</v>
      </c>
    </row>
    <row r="19" spans="1:9" ht="6" customHeight="1" x14ac:dyDescent="0.2">
      <c r="C19" s="20"/>
      <c r="D19" s="21"/>
      <c r="H19" s="8"/>
      <c r="I19" s="19"/>
    </row>
    <row r="20" spans="1:9" x14ac:dyDescent="0.2">
      <c r="A20" s="10">
        <v>1.2</v>
      </c>
      <c r="B20" s="11" t="s">
        <v>40</v>
      </c>
      <c r="C20" s="25"/>
      <c r="D20" s="12"/>
      <c r="F20" s="10">
        <v>2.2000000000000002</v>
      </c>
      <c r="G20" s="11" t="s">
        <v>41</v>
      </c>
      <c r="H20" s="8"/>
      <c r="I20" s="19"/>
    </row>
    <row r="21" spans="1:9" x14ac:dyDescent="0.2">
      <c r="A21" s="14" t="s">
        <v>42</v>
      </c>
      <c r="B21" s="8" t="s">
        <v>43</v>
      </c>
      <c r="C21" s="20"/>
      <c r="D21" s="17"/>
      <c r="F21" s="14" t="s">
        <v>44</v>
      </c>
      <c r="G21" s="8" t="s">
        <v>45</v>
      </c>
      <c r="H21" s="8"/>
      <c r="I21" s="19"/>
    </row>
    <row r="22" spans="1:9" x14ac:dyDescent="0.2">
      <c r="A22" s="14" t="s">
        <v>46</v>
      </c>
      <c r="B22" s="8" t="s">
        <v>47</v>
      </c>
      <c r="C22" s="20"/>
      <c r="D22" s="19"/>
      <c r="F22" s="14" t="s">
        <v>48</v>
      </c>
      <c r="G22" s="8" t="s">
        <v>49</v>
      </c>
      <c r="H22" s="21"/>
      <c r="I22" s="17"/>
    </row>
    <row r="23" spans="1:9" x14ac:dyDescent="0.2">
      <c r="A23" s="14" t="s">
        <v>50</v>
      </c>
      <c r="B23" s="8" t="s">
        <v>51</v>
      </c>
      <c r="C23" s="20">
        <v>1136184859.3900001</v>
      </c>
      <c r="D23" s="20">
        <v>1119019771.6400001</v>
      </c>
      <c r="F23" s="14" t="s">
        <v>52</v>
      </c>
      <c r="G23" s="8" t="s">
        <v>53</v>
      </c>
      <c r="H23" s="19"/>
      <c r="I23" s="17"/>
    </row>
    <row r="24" spans="1:9" x14ac:dyDescent="0.2">
      <c r="A24" s="14" t="s">
        <v>54</v>
      </c>
      <c r="B24" s="8" t="s">
        <v>55</v>
      </c>
      <c r="C24" s="20">
        <v>47045890.200000003</v>
      </c>
      <c r="D24" s="20">
        <v>41272349.600000001</v>
      </c>
      <c r="F24" s="14" t="s">
        <v>56</v>
      </c>
      <c r="G24" s="8" t="s">
        <v>57</v>
      </c>
      <c r="H24" s="21"/>
      <c r="I24" s="19"/>
    </row>
    <row r="25" spans="1:9" x14ac:dyDescent="0.2">
      <c r="A25" s="14" t="s">
        <v>58</v>
      </c>
      <c r="B25" s="8" t="s">
        <v>59</v>
      </c>
      <c r="C25" s="20">
        <v>13304965.390000001</v>
      </c>
      <c r="D25" s="20">
        <v>12873456.460000001</v>
      </c>
      <c r="F25" s="14" t="s">
        <v>60</v>
      </c>
      <c r="G25" s="8" t="s">
        <v>61</v>
      </c>
      <c r="H25" s="19"/>
      <c r="I25" s="17"/>
    </row>
    <row r="26" spans="1:9" x14ac:dyDescent="0.2">
      <c r="A26" s="14" t="s">
        <v>62</v>
      </c>
      <c r="B26" s="8" t="s">
        <v>63</v>
      </c>
      <c r="C26" s="20">
        <v>-34278684.700000003</v>
      </c>
      <c r="D26" s="20">
        <v>-31603594.879999999</v>
      </c>
      <c r="F26" s="14" t="s">
        <v>64</v>
      </c>
      <c r="G26" s="8" t="s">
        <v>65</v>
      </c>
      <c r="H26" s="18">
        <v>5256576.88</v>
      </c>
      <c r="I26" s="18">
        <v>878773.97</v>
      </c>
    </row>
    <row r="27" spans="1:9" x14ac:dyDescent="0.2">
      <c r="A27" s="14" t="s">
        <v>66</v>
      </c>
      <c r="B27" s="8" t="s">
        <v>67</v>
      </c>
      <c r="C27" s="20">
        <v>15150029.66</v>
      </c>
      <c r="D27" s="20">
        <v>15150029.66</v>
      </c>
      <c r="G27" s="2"/>
      <c r="H27" s="19"/>
      <c r="I27" s="19"/>
    </row>
    <row r="28" spans="1:9" x14ac:dyDescent="0.2">
      <c r="A28" s="14" t="s">
        <v>68</v>
      </c>
      <c r="B28" s="8" t="s">
        <v>69</v>
      </c>
      <c r="C28" s="20"/>
      <c r="D28" s="17"/>
      <c r="G28" s="2"/>
      <c r="H28" s="19"/>
      <c r="I28" s="19"/>
    </row>
    <row r="29" spans="1:9" x14ac:dyDescent="0.2">
      <c r="A29" s="14" t="s">
        <v>70</v>
      </c>
      <c r="B29" s="8" t="s">
        <v>71</v>
      </c>
      <c r="C29" s="20"/>
      <c r="D29" s="17"/>
      <c r="G29" s="2"/>
      <c r="H29" s="19"/>
      <c r="I29" s="19"/>
    </row>
    <row r="30" spans="1:9" ht="5.25" customHeight="1" x14ac:dyDescent="0.2">
      <c r="C30" s="20"/>
      <c r="D30" s="17"/>
      <c r="G30" s="2"/>
      <c r="H30" s="19"/>
      <c r="I30" s="19"/>
    </row>
    <row r="31" spans="1:9" x14ac:dyDescent="0.2">
      <c r="B31" s="22" t="s">
        <v>72</v>
      </c>
      <c r="C31" s="23">
        <f>SUM(C21:C29)</f>
        <v>1177407059.9400003</v>
      </c>
      <c r="D31" s="24">
        <f>SUM(D21:D29)</f>
        <v>1156712012.48</v>
      </c>
      <c r="G31" s="22" t="s">
        <v>73</v>
      </c>
      <c r="H31" s="24">
        <f>SUM(H21:H26)</f>
        <v>5256576.88</v>
      </c>
      <c r="I31" s="24">
        <f>SUM(I21:I26)</f>
        <v>878773.97</v>
      </c>
    </row>
    <row r="32" spans="1:9" x14ac:dyDescent="0.2">
      <c r="C32" s="20"/>
      <c r="D32" s="17"/>
      <c r="G32" s="26" t="s">
        <v>74</v>
      </c>
      <c r="H32" s="27">
        <f>H18+H31</f>
        <v>360223095.90000004</v>
      </c>
      <c r="I32" s="27">
        <f>I18+I31</f>
        <v>347188081.00000006</v>
      </c>
    </row>
    <row r="33" spans="3:9" ht="6.75" customHeight="1" x14ac:dyDescent="0.2">
      <c r="C33" s="28"/>
      <c r="D33" s="17"/>
      <c r="H33" s="21"/>
      <c r="I33" s="17"/>
    </row>
    <row r="34" spans="3:9" x14ac:dyDescent="0.2">
      <c r="C34" s="28"/>
      <c r="D34" s="17"/>
      <c r="F34" s="10">
        <v>3</v>
      </c>
      <c r="G34" s="2" t="s">
        <v>75</v>
      </c>
      <c r="H34" s="21"/>
      <c r="I34" s="17"/>
    </row>
    <row r="35" spans="3:9" x14ac:dyDescent="0.2">
      <c r="C35" s="28"/>
      <c r="D35" s="17"/>
      <c r="F35" s="10">
        <v>3.1</v>
      </c>
      <c r="G35" s="11" t="s">
        <v>76</v>
      </c>
      <c r="H35" s="29">
        <f>SUM(H36:H38)</f>
        <v>124023444.23</v>
      </c>
      <c r="I35" s="29">
        <f>SUM(I36:I38)</f>
        <v>124023444.23</v>
      </c>
    </row>
    <row r="36" spans="3:9" x14ac:dyDescent="0.2">
      <c r="C36" s="28"/>
      <c r="D36" s="17"/>
      <c r="F36" s="14" t="s">
        <v>77</v>
      </c>
      <c r="G36" s="8" t="s">
        <v>78</v>
      </c>
      <c r="H36" s="16">
        <v>91242766.670000002</v>
      </c>
      <c r="I36" s="16">
        <v>91242766.670000002</v>
      </c>
    </row>
    <row r="37" spans="3:9" x14ac:dyDescent="0.2">
      <c r="C37" s="28"/>
      <c r="D37" s="17"/>
      <c r="F37" s="14" t="s">
        <v>79</v>
      </c>
      <c r="G37" s="8" t="s">
        <v>80</v>
      </c>
      <c r="H37" s="16">
        <v>27246439.670000002</v>
      </c>
      <c r="I37" s="16">
        <v>27246439.670000002</v>
      </c>
    </row>
    <row r="38" spans="3:9" x14ac:dyDescent="0.2">
      <c r="C38" s="28"/>
      <c r="D38" s="17"/>
      <c r="F38" s="14" t="s">
        <v>81</v>
      </c>
      <c r="G38" s="8" t="s">
        <v>82</v>
      </c>
      <c r="H38" s="16">
        <v>5534237.8899999997</v>
      </c>
      <c r="I38" s="16">
        <v>5534237.8899999997</v>
      </c>
    </row>
    <row r="39" spans="3:9" x14ac:dyDescent="0.2">
      <c r="C39" s="28"/>
      <c r="D39" s="17"/>
      <c r="F39" s="10">
        <v>3.2</v>
      </c>
      <c r="G39" s="11" t="s">
        <v>83</v>
      </c>
      <c r="H39" s="30">
        <f>SUM(H40:H44)</f>
        <v>1516788302.8500001</v>
      </c>
      <c r="I39" s="29">
        <f>SUM(I40:I44)</f>
        <v>1377491852.3599999</v>
      </c>
    </row>
    <row r="40" spans="3:9" x14ac:dyDescent="0.2">
      <c r="C40" s="28"/>
      <c r="D40" s="17"/>
      <c r="F40" s="14" t="s">
        <v>84</v>
      </c>
      <c r="G40" s="8" t="s">
        <v>85</v>
      </c>
      <c r="H40" s="18">
        <v>139296809.22999999</v>
      </c>
      <c r="I40" s="19">
        <v>121064278.12</v>
      </c>
    </row>
    <row r="41" spans="3:9" x14ac:dyDescent="0.2">
      <c r="C41" s="28"/>
      <c r="D41" s="17"/>
      <c r="F41" s="14" t="s">
        <v>86</v>
      </c>
      <c r="G41" s="8" t="s">
        <v>87</v>
      </c>
      <c r="H41" s="18">
        <v>1386197180</v>
      </c>
      <c r="I41" s="18">
        <v>1265133261.02</v>
      </c>
    </row>
    <row r="42" spans="3:9" x14ac:dyDescent="0.2">
      <c r="C42" s="28"/>
      <c r="D42" s="17"/>
      <c r="F42" s="14" t="s">
        <v>88</v>
      </c>
      <c r="G42" s="8" t="s">
        <v>89</v>
      </c>
      <c r="H42" s="18">
        <v>-8579093.7799999993</v>
      </c>
      <c r="I42" s="18">
        <v>-8579093.7799999993</v>
      </c>
    </row>
    <row r="43" spans="3:9" ht="12" customHeight="1" x14ac:dyDescent="0.2">
      <c r="C43" s="28"/>
      <c r="D43" s="17"/>
      <c r="F43" s="14" t="s">
        <v>90</v>
      </c>
      <c r="G43" s="8" t="s">
        <v>91</v>
      </c>
      <c r="H43" s="31"/>
      <c r="I43" s="31"/>
    </row>
    <row r="44" spans="3:9" x14ac:dyDescent="0.2">
      <c r="C44" s="28"/>
      <c r="D44" s="17"/>
      <c r="F44" s="14" t="s">
        <v>92</v>
      </c>
      <c r="G44" s="8" t="s">
        <v>93</v>
      </c>
      <c r="H44" s="16">
        <v>-126592.6</v>
      </c>
      <c r="I44" s="16">
        <v>-126593</v>
      </c>
    </row>
    <row r="45" spans="3:9" ht="14.25" customHeight="1" x14ac:dyDescent="0.2">
      <c r="C45" s="28"/>
      <c r="D45" s="17"/>
      <c r="F45" s="10">
        <v>3.3</v>
      </c>
      <c r="G45" s="11" t="s">
        <v>94</v>
      </c>
      <c r="H45" s="30"/>
      <c r="I45" s="29">
        <f>SUM(I46:I47)</f>
        <v>0</v>
      </c>
    </row>
    <row r="46" spans="3:9" x14ac:dyDescent="0.2">
      <c r="C46" s="28"/>
      <c r="D46" s="17"/>
      <c r="F46" s="14" t="s">
        <v>95</v>
      </c>
      <c r="G46" s="8" t="s">
        <v>96</v>
      </c>
      <c r="I46" s="17"/>
    </row>
    <row r="47" spans="3:9" x14ac:dyDescent="0.2">
      <c r="C47" s="28"/>
      <c r="D47" s="17"/>
      <c r="F47" s="14" t="s">
        <v>97</v>
      </c>
      <c r="G47" s="8" t="s">
        <v>98</v>
      </c>
      <c r="I47" s="17"/>
    </row>
    <row r="48" spans="3:9" x14ac:dyDescent="0.2">
      <c r="C48" s="28"/>
      <c r="D48" s="17"/>
      <c r="G48" s="26" t="s">
        <v>99</v>
      </c>
      <c r="H48" s="27">
        <f>H35+H39+H45</f>
        <v>1640811747.0800002</v>
      </c>
      <c r="I48" s="27">
        <f>I35+I39+I45</f>
        <v>1501515296.5899999</v>
      </c>
    </row>
    <row r="49" spans="1:10" x14ac:dyDescent="0.2">
      <c r="B49" s="26" t="s">
        <v>100</v>
      </c>
      <c r="C49" s="32">
        <f>C18+C31</f>
        <v>2001034842.8800001</v>
      </c>
      <c r="D49" s="27">
        <f>D18+D31</f>
        <v>1848703377.8900001</v>
      </c>
      <c r="G49" s="26" t="s">
        <v>101</v>
      </c>
      <c r="H49" s="27">
        <f>H32+H48</f>
        <v>2001034842.9800003</v>
      </c>
      <c r="I49" s="27">
        <f>I32+I48</f>
        <v>1848703377.5899999</v>
      </c>
    </row>
    <row r="50" spans="1:10" ht="6.75" customHeight="1" x14ac:dyDescent="0.2">
      <c r="C50" s="21"/>
      <c r="D50" s="17"/>
      <c r="I50" s="33"/>
    </row>
    <row r="51" spans="1:10" x14ac:dyDescent="0.2">
      <c r="A51" s="10">
        <v>8.1</v>
      </c>
      <c r="B51" s="2" t="s">
        <v>102</v>
      </c>
      <c r="C51" s="19"/>
      <c r="D51" s="34"/>
      <c r="F51" s="10">
        <v>8.1999999999999993</v>
      </c>
      <c r="G51" s="2" t="s">
        <v>103</v>
      </c>
      <c r="H51" s="2"/>
      <c r="I51" s="13"/>
    </row>
    <row r="52" spans="1:10" x14ac:dyDescent="0.2">
      <c r="A52" s="14" t="s">
        <v>104</v>
      </c>
      <c r="B52" s="8" t="s">
        <v>105</v>
      </c>
      <c r="C52" s="20">
        <v>468265375.60000002</v>
      </c>
      <c r="D52" s="15">
        <v>463357116.91000003</v>
      </c>
      <c r="F52" s="14" t="s">
        <v>106</v>
      </c>
      <c r="G52" s="8" t="s">
        <v>107</v>
      </c>
      <c r="H52" s="20">
        <v>468265375.60000002</v>
      </c>
      <c r="I52" s="15">
        <v>463332116.95999998</v>
      </c>
    </row>
    <row r="53" spans="1:10" x14ac:dyDescent="0.2">
      <c r="A53" s="14" t="s">
        <v>108</v>
      </c>
      <c r="B53" s="8" t="s">
        <v>109</v>
      </c>
      <c r="C53" s="20">
        <v>182993686.27000001</v>
      </c>
      <c r="D53" s="15">
        <v>98009439.819999993</v>
      </c>
      <c r="F53" s="14" t="s">
        <v>110</v>
      </c>
      <c r="G53" s="8" t="s">
        <v>111</v>
      </c>
      <c r="H53" s="20">
        <v>105633443.55</v>
      </c>
      <c r="I53" s="15">
        <v>21530449.260000002</v>
      </c>
    </row>
    <row r="54" spans="1:10" x14ac:dyDescent="0.2">
      <c r="A54" s="14" t="s">
        <v>112</v>
      </c>
      <c r="B54" s="8" t="s">
        <v>113</v>
      </c>
      <c r="C54" s="20">
        <v>60786706.189999998</v>
      </c>
      <c r="D54" s="15">
        <v>58490216.810000002</v>
      </c>
      <c r="F54" s="14" t="s">
        <v>114</v>
      </c>
      <c r="G54" s="8" t="s">
        <v>115</v>
      </c>
      <c r="H54" s="20">
        <v>60789706.189999998</v>
      </c>
      <c r="I54" s="15">
        <v>58490216.810000002</v>
      </c>
      <c r="J54" s="19"/>
    </row>
    <row r="55" spans="1:10" x14ac:dyDescent="0.2">
      <c r="A55" s="14" t="s">
        <v>116</v>
      </c>
      <c r="B55" s="8" t="s">
        <v>117</v>
      </c>
      <c r="C55" s="20">
        <v>346058395.51999998</v>
      </c>
      <c r="D55" s="15">
        <v>423837893.89999998</v>
      </c>
      <c r="F55" s="14" t="s">
        <v>118</v>
      </c>
      <c r="G55" s="8" t="s">
        <v>119</v>
      </c>
      <c r="H55" s="20">
        <v>422024985.42000002</v>
      </c>
      <c r="I55" s="15">
        <v>500291884.50999999</v>
      </c>
    </row>
    <row r="56" spans="1:10" x14ac:dyDescent="0.2">
      <c r="A56" s="14" t="s">
        <v>120</v>
      </c>
      <c r="B56" s="8" t="s">
        <v>121</v>
      </c>
      <c r="C56" s="20">
        <v>346058395.51999998</v>
      </c>
      <c r="D56" s="15">
        <v>423837893.89999998</v>
      </c>
      <c r="F56" s="14" t="s">
        <v>122</v>
      </c>
      <c r="G56" s="8" t="s">
        <v>123</v>
      </c>
      <c r="H56" s="20">
        <v>385432519.10000002</v>
      </c>
      <c r="I56" s="15">
        <v>500291884.50999999</v>
      </c>
    </row>
    <row r="57" spans="1:10" ht="14.25" customHeight="1" x14ac:dyDescent="0.2">
      <c r="C57" s="21"/>
      <c r="D57" s="34"/>
      <c r="F57" s="14" t="s">
        <v>124</v>
      </c>
      <c r="G57" s="8" t="s">
        <v>125</v>
      </c>
      <c r="H57" s="20">
        <v>337541141.13</v>
      </c>
      <c r="I57" s="15">
        <v>433411355.85000002</v>
      </c>
    </row>
    <row r="58" spans="1:10" x14ac:dyDescent="0.2">
      <c r="C58" s="21"/>
      <c r="D58" s="17"/>
      <c r="F58" s="14" t="s">
        <v>126</v>
      </c>
      <c r="G58" s="8" t="s">
        <v>127</v>
      </c>
      <c r="H58" s="20">
        <v>333521287.11000001</v>
      </c>
      <c r="I58" s="15">
        <v>432076542.36000001</v>
      </c>
    </row>
    <row r="59" spans="1:10" x14ac:dyDescent="0.2">
      <c r="B59" s="35"/>
      <c r="C59" s="36"/>
      <c r="D59" s="36"/>
      <c r="G59" s="35"/>
      <c r="H59" s="36"/>
      <c r="I59" s="35"/>
    </row>
    <row r="60" spans="1:10" x14ac:dyDescent="0.2">
      <c r="B60" s="35"/>
      <c r="C60" s="36"/>
      <c r="D60" s="36"/>
      <c r="G60" s="35"/>
      <c r="H60" s="36"/>
      <c r="I60" s="35"/>
    </row>
    <row r="61" spans="1:10" x14ac:dyDescent="0.2">
      <c r="C61" s="21"/>
      <c r="D61" s="37"/>
      <c r="I61" s="38"/>
    </row>
    <row r="62" spans="1:10" x14ac:dyDescent="0.2">
      <c r="C62" s="21"/>
      <c r="D62" s="37"/>
      <c r="I62" s="38"/>
    </row>
    <row r="63" spans="1:10" x14ac:dyDescent="0.2">
      <c r="C63" s="21"/>
      <c r="D63" s="37"/>
      <c r="I63" s="38"/>
    </row>
    <row r="64" spans="1:10" x14ac:dyDescent="0.2">
      <c r="C64" s="19"/>
      <c r="D64" s="19"/>
      <c r="H64" s="8"/>
    </row>
    <row r="65" spans="3:8" x14ac:dyDescent="0.2">
      <c r="C65" s="19"/>
      <c r="D65" s="19"/>
      <c r="H65" s="8"/>
    </row>
    <row r="66" spans="3:8" x14ac:dyDescent="0.2">
      <c r="C66" s="19"/>
      <c r="D66" s="19"/>
      <c r="H66" s="8"/>
    </row>
    <row r="67" spans="3:8" x14ac:dyDescent="0.2">
      <c r="C67" s="19"/>
      <c r="D67" s="19"/>
      <c r="H67" s="8"/>
    </row>
    <row r="68" spans="3:8" x14ac:dyDescent="0.2">
      <c r="C68" s="21"/>
      <c r="D68" s="39"/>
    </row>
    <row r="69" spans="3:8" x14ac:dyDescent="0.2">
      <c r="C69" s="21"/>
      <c r="D69" s="39"/>
    </row>
    <row r="70" spans="3:8" x14ac:dyDescent="0.2">
      <c r="C70" s="21"/>
      <c r="D70" s="39"/>
    </row>
    <row r="71" spans="3:8" x14ac:dyDescent="0.2">
      <c r="C71" s="21"/>
      <c r="D71" s="39"/>
    </row>
    <row r="72" spans="3:8" x14ac:dyDescent="0.2">
      <c r="C72" s="21"/>
      <c r="D72" s="39"/>
    </row>
    <row r="73" spans="3:8" x14ac:dyDescent="0.2">
      <c r="C73" s="21"/>
      <c r="D73" s="39"/>
    </row>
    <row r="74" spans="3:8" x14ac:dyDescent="0.2">
      <c r="C74" s="21"/>
      <c r="D74" s="39"/>
    </row>
    <row r="75" spans="3:8" x14ac:dyDescent="0.2">
      <c r="C75" s="21"/>
      <c r="D75" s="39"/>
    </row>
    <row r="76" spans="3:8" x14ac:dyDescent="0.2">
      <c r="C76" s="21"/>
      <c r="D76" s="39"/>
    </row>
    <row r="77" spans="3:8" x14ac:dyDescent="0.2">
      <c r="C77" s="21"/>
      <c r="D77" s="39"/>
    </row>
    <row r="78" spans="3:8" x14ac:dyDescent="0.2">
      <c r="C78" s="21"/>
      <c r="D78" s="39"/>
    </row>
    <row r="79" spans="3:8" x14ac:dyDescent="0.2">
      <c r="C79" s="21"/>
      <c r="D79" s="39"/>
    </row>
    <row r="80" spans="3:8" x14ac:dyDescent="0.2">
      <c r="C80" s="21"/>
      <c r="D80" s="39"/>
    </row>
    <row r="81" spans="3:10" x14ac:dyDescent="0.2">
      <c r="C81" s="21"/>
      <c r="D81" s="39"/>
    </row>
    <row r="82" spans="3:10" x14ac:dyDescent="0.2">
      <c r="C82" s="21"/>
      <c r="D82" s="39"/>
    </row>
    <row r="83" spans="3:10" x14ac:dyDescent="0.2">
      <c r="C83" s="21"/>
      <c r="D83" s="39"/>
    </row>
    <row r="84" spans="3:10" x14ac:dyDescent="0.2">
      <c r="C84" s="21"/>
      <c r="D84" s="39"/>
    </row>
    <row r="85" spans="3:10" x14ac:dyDescent="0.2">
      <c r="C85" s="21"/>
      <c r="D85" s="39"/>
    </row>
    <row r="86" spans="3:10" x14ac:dyDescent="0.2">
      <c r="C86" s="21"/>
      <c r="D86" s="39"/>
    </row>
    <row r="87" spans="3:10" x14ac:dyDescent="0.2">
      <c r="C87" s="21"/>
      <c r="D87" s="39"/>
    </row>
    <row r="88" spans="3:10" x14ac:dyDescent="0.2">
      <c r="C88" s="21"/>
      <c r="D88" s="39"/>
    </row>
    <row r="89" spans="3:10" x14ac:dyDescent="0.2">
      <c r="C89" s="21"/>
      <c r="D89" s="39"/>
    </row>
    <row r="90" spans="3:10" x14ac:dyDescent="0.2">
      <c r="C90" s="21"/>
      <c r="D90" s="39"/>
    </row>
    <row r="91" spans="3:10" x14ac:dyDescent="0.2">
      <c r="C91" s="21"/>
      <c r="D91" s="39"/>
    </row>
    <row r="92" spans="3:10" x14ac:dyDescent="0.2">
      <c r="C92" s="21"/>
      <c r="D92" s="39"/>
      <c r="E92" s="40"/>
      <c r="F92" s="40"/>
    </row>
    <row r="93" spans="3:10" x14ac:dyDescent="0.2">
      <c r="C93" s="21"/>
      <c r="D93" s="39"/>
    </row>
    <row r="94" spans="3:10" x14ac:dyDescent="0.2">
      <c r="C94" s="21"/>
      <c r="D94" s="39"/>
    </row>
    <row r="95" spans="3:10" x14ac:dyDescent="0.2">
      <c r="C95" s="21"/>
      <c r="D95" s="39"/>
    </row>
    <row r="96" spans="3:10" ht="9" customHeight="1" x14ac:dyDescent="0.2">
      <c r="C96" s="21"/>
      <c r="D96" s="39"/>
      <c r="J96" s="41"/>
    </row>
    <row r="97" spans="3:6" x14ac:dyDescent="0.2">
      <c r="C97" s="21"/>
      <c r="D97" s="39"/>
    </row>
    <row r="98" spans="3:6" x14ac:dyDescent="0.2">
      <c r="C98" s="21"/>
      <c r="D98" s="39"/>
    </row>
    <row r="99" spans="3:6" x14ac:dyDescent="0.2">
      <c r="C99" s="21"/>
      <c r="D99" s="39"/>
    </row>
    <row r="100" spans="3:6" x14ac:dyDescent="0.2">
      <c r="C100" s="21"/>
      <c r="D100" s="39"/>
    </row>
    <row r="101" spans="3:6" x14ac:dyDescent="0.2">
      <c r="C101" s="21"/>
      <c r="D101" s="39"/>
    </row>
    <row r="102" spans="3:6" x14ac:dyDescent="0.2">
      <c r="C102" s="21"/>
      <c r="D102" s="39"/>
    </row>
    <row r="103" spans="3:6" x14ac:dyDescent="0.2">
      <c r="C103" s="21"/>
      <c r="D103" s="39"/>
      <c r="E103" s="35"/>
      <c r="F103" s="35"/>
    </row>
    <row r="104" spans="3:6" x14ac:dyDescent="0.2">
      <c r="C104" s="21"/>
      <c r="D104" s="39"/>
      <c r="E104" s="35"/>
      <c r="F104" s="35"/>
    </row>
    <row r="105" spans="3:6" x14ac:dyDescent="0.2">
      <c r="C105" s="21"/>
      <c r="D105" s="39"/>
    </row>
    <row r="106" spans="3:6" x14ac:dyDescent="0.2">
      <c r="C106" s="21"/>
      <c r="D106" s="39"/>
    </row>
    <row r="107" spans="3:6" x14ac:dyDescent="0.2">
      <c r="C107" s="21"/>
      <c r="D107" s="39"/>
    </row>
    <row r="108" spans="3:6" ht="10.5" customHeight="1" x14ac:dyDescent="0.2"/>
    <row r="109" spans="3:6" ht="6.75" customHeight="1" x14ac:dyDescent="0.2"/>
    <row r="110" spans="3:6" ht="8.25" customHeight="1" x14ac:dyDescent="0.2"/>
    <row r="133" ht="9.75" customHeight="1" x14ac:dyDescent="0.2"/>
    <row r="143" ht="27.75" customHeight="1" x14ac:dyDescent="0.2"/>
    <row r="144" ht="24" customHeight="1" x14ac:dyDescent="0.2"/>
    <row r="145" ht="15" customHeight="1" x14ac:dyDescent="0.2"/>
    <row r="147" ht="44.25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B2:I2"/>
    <mergeCell ref="B3:I3"/>
    <mergeCell ref="B4:I4"/>
  </mergeCells>
  <printOptions horizontalCentered="1"/>
  <pageMargins left="0.23622047244094491" right="0.49" top="0.51181102362204722" bottom="0.11811023622047245" header="0.31496062992125984" footer="0.31496062992125984"/>
  <pageSetup scale="70" orientation="landscape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Rubio</dc:creator>
  <cp:lastModifiedBy>Abigail Rubio</cp:lastModifiedBy>
  <dcterms:created xsi:type="dcterms:W3CDTF">2025-10-31T17:08:47Z</dcterms:created>
  <dcterms:modified xsi:type="dcterms:W3CDTF">2025-10-31T17:10:19Z</dcterms:modified>
</cp:coreProperties>
</file>