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ca_o\OneDrive\Desktop\finanzas\Listos\"/>
    </mc:Choice>
  </mc:AlternateContent>
  <bookViews>
    <workbookView xWindow="0" yWindow="0" windowWidth="23040" windowHeight="9072"/>
  </bookViews>
  <sheets>
    <sheet name="9.3" sheetId="1" r:id="rId1"/>
  </sheets>
  <externalReferences>
    <externalReference r:id="rId2"/>
  </externalReferences>
  <definedNames>
    <definedName name="ANEXO">#REF!</definedName>
    <definedName name="_xlnm.Print_Area" localSheetId="0">'9.3'!$A$1:$H$93</definedName>
    <definedName name="_xlnm.Print_Titles" localSheetId="0">'9.3'!$1:$9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6" i="1" l="1"/>
  <c r="F86" i="1"/>
  <c r="D86" i="1"/>
  <c r="C86" i="1"/>
  <c r="E85" i="1"/>
  <c r="H85" i="1" s="1"/>
  <c r="E84" i="1"/>
  <c r="H84" i="1" s="1"/>
  <c r="H83" i="1"/>
  <c r="E83" i="1"/>
  <c r="E82" i="1"/>
  <c r="H82" i="1" s="1"/>
  <c r="E81" i="1"/>
  <c r="H81" i="1" s="1"/>
  <c r="E80" i="1"/>
  <c r="H80" i="1" s="1"/>
  <c r="H79" i="1"/>
  <c r="E79" i="1"/>
  <c r="E78" i="1"/>
  <c r="H78" i="1" s="1"/>
  <c r="E77" i="1"/>
  <c r="H77" i="1" s="1"/>
  <c r="E76" i="1"/>
  <c r="H76" i="1" s="1"/>
  <c r="H75" i="1"/>
  <c r="E75" i="1"/>
  <c r="E74" i="1"/>
  <c r="H74" i="1" s="1"/>
  <c r="E73" i="1"/>
  <c r="H73" i="1" s="1"/>
  <c r="E72" i="1"/>
  <c r="H72" i="1" s="1"/>
  <c r="H71" i="1"/>
  <c r="E71" i="1"/>
  <c r="E70" i="1"/>
  <c r="H70" i="1" s="1"/>
  <c r="E69" i="1"/>
  <c r="H69" i="1" s="1"/>
  <c r="E68" i="1"/>
  <c r="H68" i="1" s="1"/>
  <c r="H67" i="1"/>
  <c r="E67" i="1"/>
  <c r="E66" i="1"/>
  <c r="H66" i="1" s="1"/>
  <c r="E65" i="1"/>
  <c r="H65" i="1" s="1"/>
  <c r="E64" i="1"/>
  <c r="H64" i="1" s="1"/>
  <c r="H63" i="1"/>
  <c r="E63" i="1"/>
  <c r="E62" i="1"/>
  <c r="H62" i="1" s="1"/>
  <c r="E61" i="1"/>
  <c r="H61" i="1" s="1"/>
  <c r="E60" i="1"/>
  <c r="H60" i="1" s="1"/>
  <c r="H59" i="1"/>
  <c r="E59" i="1"/>
  <c r="E58" i="1"/>
  <c r="H58" i="1" s="1"/>
  <c r="E57" i="1"/>
  <c r="H57" i="1" s="1"/>
  <c r="E56" i="1"/>
  <c r="H56" i="1" s="1"/>
  <c r="H55" i="1"/>
  <c r="E55" i="1"/>
  <c r="E54" i="1"/>
  <c r="H54" i="1" s="1"/>
  <c r="E53" i="1"/>
  <c r="H53" i="1" s="1"/>
  <c r="E52" i="1"/>
  <c r="H52" i="1" s="1"/>
  <c r="H51" i="1"/>
  <c r="E51" i="1"/>
  <c r="E50" i="1"/>
  <c r="H50" i="1" s="1"/>
  <c r="E49" i="1"/>
  <c r="H49" i="1" s="1"/>
  <c r="E48" i="1"/>
  <c r="H48" i="1" s="1"/>
  <c r="H47" i="1"/>
  <c r="E47" i="1"/>
  <c r="E46" i="1"/>
  <c r="H46" i="1" s="1"/>
  <c r="E45" i="1"/>
  <c r="H45" i="1" s="1"/>
  <c r="E44" i="1"/>
  <c r="H44" i="1" s="1"/>
  <c r="H43" i="1"/>
  <c r="E43" i="1"/>
  <c r="E42" i="1"/>
  <c r="H42" i="1" s="1"/>
  <c r="E41" i="1"/>
  <c r="H41" i="1" s="1"/>
  <c r="E40" i="1"/>
  <c r="H40" i="1" s="1"/>
  <c r="H39" i="1"/>
  <c r="E39" i="1"/>
  <c r="E38" i="1"/>
  <c r="H38" i="1" s="1"/>
  <c r="E37" i="1"/>
  <c r="H37" i="1" s="1"/>
  <c r="E36" i="1"/>
  <c r="H36" i="1" s="1"/>
  <c r="H35" i="1"/>
  <c r="E35" i="1"/>
  <c r="E34" i="1"/>
  <c r="H34" i="1" s="1"/>
  <c r="E33" i="1"/>
  <c r="H33" i="1" s="1"/>
  <c r="E32" i="1"/>
  <c r="H32" i="1" s="1"/>
  <c r="H31" i="1"/>
  <c r="E31" i="1"/>
  <c r="E30" i="1"/>
  <c r="H30" i="1" s="1"/>
  <c r="E29" i="1"/>
  <c r="H29" i="1" s="1"/>
  <c r="E28" i="1"/>
  <c r="H28" i="1" s="1"/>
  <c r="H27" i="1"/>
  <c r="E27" i="1"/>
  <c r="E26" i="1"/>
  <c r="H26" i="1" s="1"/>
  <c r="E25" i="1"/>
  <c r="H25" i="1" s="1"/>
  <c r="E24" i="1"/>
  <c r="H24" i="1" s="1"/>
  <c r="H23" i="1"/>
  <c r="E23" i="1"/>
  <c r="E22" i="1"/>
  <c r="H22" i="1" s="1"/>
  <c r="E21" i="1"/>
  <c r="H21" i="1" s="1"/>
  <c r="E20" i="1"/>
  <c r="H20" i="1" s="1"/>
  <c r="H19" i="1"/>
  <c r="E19" i="1"/>
  <c r="E18" i="1"/>
  <c r="H18" i="1" s="1"/>
  <c r="E17" i="1"/>
  <c r="H17" i="1" s="1"/>
  <c r="E16" i="1"/>
  <c r="H16" i="1" s="1"/>
  <c r="H15" i="1"/>
  <c r="E15" i="1"/>
  <c r="E14" i="1"/>
  <c r="H14" i="1" s="1"/>
  <c r="E13" i="1"/>
  <c r="H13" i="1" s="1"/>
  <c r="E12" i="1"/>
  <c r="H12" i="1" s="1"/>
  <c r="H11" i="1"/>
  <c r="E11" i="1"/>
  <c r="E10" i="1"/>
  <c r="E86" i="1" s="1"/>
  <c r="H10" i="1" l="1"/>
  <c r="H86" i="1" s="1"/>
</calcChain>
</file>

<file path=xl/sharedStrings.xml><?xml version="1.0" encoding="utf-8"?>
<sst xmlns="http://schemas.openxmlformats.org/spreadsheetml/2006/main" count="91" uniqueCount="89">
  <si>
    <t>COMISION MUNICIPAL DE AGUA POTABLE Y ALCANTARILLADO DEL MUNICIPIO DE VICTORIA, TAMAULIPAS</t>
  </si>
  <si>
    <t>Estado Analítico del Ejercicio del Presupuesto de Egresos</t>
  </si>
  <si>
    <t>Clasificación Administrativa</t>
  </si>
  <si>
    <t>Del 1 de Enero al 30 de Junio del 2025</t>
  </si>
  <si>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</si>
  <si>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</si>
  <si>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</si>
  <si>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</si>
  <si>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</si>
  <si>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</si>
  <si>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</si>
  <si>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</si>
  <si>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(3=1+2)</t>
  </si>
  <si>
    <t>6 = ( 3 - 4 )</t>
  </si>
  <si>
    <t xml:space="preserve">    GERENCIA GENERAL</t>
  </si>
  <si>
    <t xml:space="preserve">    JEFATURA DE CONTROL DOCUMENTAL DE LA GERENCIA GENERAL</t>
  </si>
  <si>
    <t xml:space="preserve">    COORDINACIÓN JURÍDICA</t>
  </si>
  <si>
    <t xml:space="preserve">    UNIDAD DE TRANSPARENCIA Y ACCESO A LA INFORMACIÓN</t>
  </si>
  <si>
    <t xml:space="preserve">    COMISARIO</t>
  </si>
  <si>
    <t xml:space="preserve">    COORDINACIÓN DE COMUNICACIÓN INSTITUCIONAL</t>
  </si>
  <si>
    <t xml:space="preserve">    JEFATURA DE CULTURA DEL AGUA</t>
  </si>
  <si>
    <t xml:space="preserve">    JEFATURA DE REDES SOCIALES</t>
  </si>
  <si>
    <t xml:space="preserve">    GERENCIA TÉCNICA</t>
  </si>
  <si>
    <t xml:space="preserve">    JEFATURA DE CONTROL DOCUMENTAL DE LA GERENCIA TÉCNICA</t>
  </si>
  <si>
    <t xml:space="preserve">    COORDINACIÓN DE AGUA POTABLE</t>
  </si>
  <si>
    <t xml:space="preserve">    JEFATURA DE MANTENIMIENTO ELECTROMECÁNICO</t>
  </si>
  <si>
    <t xml:space="preserve">    JEFATURA DE MANTENIMIENTO DE AGUA POTABLE</t>
  </si>
  <si>
    <t xml:space="preserve">    JEFATURA DE FUENTES DE ABASTECIMIENTO Y ACUEDUCTO</t>
  </si>
  <si>
    <t xml:space="preserve">    JEFATURA DE POTABILIZACIÓN</t>
  </si>
  <si>
    <t xml:space="preserve">    JEFATURA DE DISTRIBUCIÓN Y SECTORIZACIÓN</t>
  </si>
  <si>
    <t xml:space="preserve">    JEFATURA DEL CENTRO DE INFORMACIÓN Y SERVICIO</t>
  </si>
  <si>
    <t xml:space="preserve">    JEFATURA DE ABASTECIMIENTO POR TANQUE CISTERNA</t>
  </si>
  <si>
    <t xml:space="preserve">    COORDINACIÓN DE ABASTECIMIENTO POR TANQUE CISTERNA</t>
  </si>
  <si>
    <t xml:space="preserve">    JEFATURA DE ENLACE RURAL</t>
  </si>
  <si>
    <t xml:space="preserve">    COORDINACIÓN DE PROYECTOS Y CONSTRUCCIÓN</t>
  </si>
  <si>
    <t xml:space="preserve">    JEFATURA DE ESTUDIOS Y PROYECTOS</t>
  </si>
  <si>
    <t xml:space="preserve">    JEFATURA DE PROGRAMACIÓN Y SUPERVISIÓN DE OBRA</t>
  </si>
  <si>
    <t xml:space="preserve">    JEFATURA DE AMPLIACIÓN DE RED E INSTALACIÓN DE TOMAS</t>
  </si>
  <si>
    <t xml:space="preserve">    COORDINACIÓN DE DRENAJE Y SANEAMIENTO</t>
  </si>
  <si>
    <t xml:space="preserve">    JEFATURA DE TRATAMIENTO DE AGUAS RESIDUALES</t>
  </si>
  <si>
    <t xml:space="preserve">    JEFATURA DE BACHEO</t>
  </si>
  <si>
    <t xml:space="preserve">    JEFATURA DE REHABILITACIÓN Y MANTENIMIENTO A DRENAJE</t>
  </si>
  <si>
    <t xml:space="preserve">    JEFATURA DE OPERACIÓN Y MANTENIMIENTO A CÁRCAMOS</t>
  </si>
  <si>
    <t xml:space="preserve">    JEFATURA DE MANTENIMIENTO A DRENES PLUVIALES</t>
  </si>
  <si>
    <t xml:space="preserve">    JEFATURA DE CONTROL DE DESCARGAS</t>
  </si>
  <si>
    <t xml:space="preserve">    COORDINACIÓN DE MANTENIMIENTO ELECTROMECÁNICO</t>
  </si>
  <si>
    <t xml:space="preserve">    COORDINACIÓN DE OPERACIÓN GENERAL</t>
  </si>
  <si>
    <t xml:space="preserve">    JEFATURA DE AMPLIACIÓN DE REDES</t>
  </si>
  <si>
    <t xml:space="preserve">    JEFATURA DE CONTROL DE MAQUINARIA Y EQUIPO</t>
  </si>
  <si>
    <t xml:space="preserve">    GERENCIA COMERCIAL</t>
  </si>
  <si>
    <t xml:space="preserve">    JEFATURA DE CONTROL Y SEGUIMIENTO</t>
  </si>
  <si>
    <t xml:space="preserve">    JEFATURA DE PADRÓN DE USUARIOS</t>
  </si>
  <si>
    <t xml:space="preserve">    JEFATURA DE MEDICIÓN Y FACTURACIÓN</t>
  </si>
  <si>
    <t xml:space="preserve">    JEFATURA DE ATENCIÓN A USUARIOS</t>
  </si>
  <si>
    <t xml:space="preserve">    JEFATURA DE OPERACIÓN COMERCIAL</t>
  </si>
  <si>
    <t xml:space="preserve">    JEFATURA DE RECAUDACIÓN</t>
  </si>
  <si>
    <t xml:space="preserve">    JEFATURA DE SUCURSAL NORTE</t>
  </si>
  <si>
    <t xml:space="preserve">    JEFATURA DE SUCURSAL SUR</t>
  </si>
  <si>
    <t xml:space="preserve">    JEFATURA DE MACROCONSUMIDORES</t>
  </si>
  <si>
    <t xml:space="preserve">    JEFATURA DE PERMISO DE DESCARGAS</t>
  </si>
  <si>
    <t xml:space="preserve">    GERENCIA FINANCIERA</t>
  </si>
  <si>
    <t xml:space="preserve">    COORDINACIÓN DE CONTABILIDAD</t>
  </si>
  <si>
    <t xml:space="preserve">    JEFATURA DE CONTROL DE OBLIGACIONES</t>
  </si>
  <si>
    <t xml:space="preserve">    COORDINACIÓN DE EGRESOS Y TESORERÍA</t>
  </si>
  <si>
    <t xml:space="preserve">    JEFATURA DE PAGOS</t>
  </si>
  <si>
    <t xml:space="preserve">    GERENCIA ADMINISTRATIVA</t>
  </si>
  <si>
    <t xml:space="preserve">    ADMINISTRADOR DE PLANTA POTABILIZADORA</t>
  </si>
  <si>
    <t xml:space="preserve">    JEFATURA DE LICITACIONES Y CONTROL DOCUMENTAL</t>
  </si>
  <si>
    <t xml:space="preserve">    COORDINACIÓN DE SERVICIOS GENERALES</t>
  </si>
  <si>
    <t xml:space="preserve">    JEFATURA DE CONTROL PATRIMONIAL</t>
  </si>
  <si>
    <t xml:space="preserve">    JEFATURA DE TRANSPORTE</t>
  </si>
  <si>
    <t xml:space="preserve">    COORDINACIÓN DE RECURSOS HUMANOS</t>
  </si>
  <si>
    <t xml:space="preserve">    JEFATURA DE NÓMINA Y PRESTACIONES</t>
  </si>
  <si>
    <t xml:space="preserve">    JEFATURA DE RELACIONES LABORALES</t>
  </si>
  <si>
    <t xml:space="preserve">    JEFATURA DE SEGURIDAD Y ADIESTRAMIENTO</t>
  </si>
  <si>
    <t xml:space="preserve">    COORDINACIÓN DE RECURSOS MATERIALES</t>
  </si>
  <si>
    <t xml:space="preserve">    JEFATURA DE ADQUISICIONES</t>
  </si>
  <si>
    <t xml:space="preserve">    JEFATURA DE ALMACÉN</t>
  </si>
  <si>
    <t xml:space="preserve">    GERENCIA DE PLANEACIÓN</t>
  </si>
  <si>
    <t xml:space="preserve">    JEFATURA DE PLANEACIÓN ESTRATÉGICA Y CONTROL ESTADÍSTICO</t>
  </si>
  <si>
    <t xml:space="preserve">    JEFATURA DE GESTIÓN DE PROCESO Y NORMATIVIDAD</t>
  </si>
  <si>
    <t xml:space="preserve">    COORDINACIÓN DE PRESUPUESTO</t>
  </si>
  <si>
    <t xml:space="preserve">    JEFATURA DE CONTROL PRESUPUESTAL</t>
  </si>
  <si>
    <t xml:space="preserve">    JEFATURA DE EVALUACIÓN Y SEGUIMIENTO</t>
  </si>
  <si>
    <t xml:space="preserve">    COORDINACIÓN DE SISTEMAS</t>
  </si>
  <si>
    <t xml:space="preserve">    JEFATURA DE PROGRAMACIÓN Y DESARROLLO</t>
  </si>
  <si>
    <t xml:space="preserve">    COORDINACIÓN DE PLANEACIÓN ESTRATÉGICA</t>
  </si>
  <si>
    <t xml:space="preserve">    JEFATURA DE CALIDAD Y NORMATIVIDAD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</si>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</sst>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164" fontId="4" fillId="0" borderId="0" xfId="2" applyFont="1"/>
    <xf numFmtId="164" fontId="4" fillId="0" borderId="0" xfId="2" applyFont="1" applyAlignment="1">
      <alignment horizontal="center"/>
    </xf>
    <xf numFmtId="0" fontId="5" fillId="0" borderId="0" xfId="1" applyFont="1"/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164" fontId="6" fillId="2" borderId="3" xfId="2" applyFont="1" applyFill="1" applyBorder="1" applyAlignment="1">
      <alignment horizontal="center" vertical="center" wrapText="1"/>
    </xf>
    <xf numFmtId="164" fontId="6" fillId="2" borderId="4" xfId="2" applyFont="1" applyFill="1" applyBorder="1" applyAlignment="1">
      <alignment horizontal="center" vertical="center" wrapText="1"/>
    </xf>
    <xf numFmtId="164" fontId="6" fillId="2" borderId="5" xfId="2" applyFont="1" applyFill="1" applyBorder="1" applyAlignment="1">
      <alignment horizontal="center" vertical="center" wrapText="1"/>
    </xf>
    <xf numFmtId="164" fontId="6" fillId="2" borderId="6" xfId="2" applyFont="1" applyFill="1" applyBorder="1" applyAlignment="1">
      <alignment horizontal="center" vertical="center" wrapText="1"/>
    </xf>
    <xf numFmtId="0" fontId="1" fillId="0" borderId="0" xfId="1" applyFont="1" applyAlignment="1">
      <alignment vertical="center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164" fontId="6" fillId="2" borderId="9" xfId="2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1" fontId="7" fillId="2" borderId="12" xfId="2" applyNumberFormat="1" applyFont="1" applyFill="1" applyBorder="1" applyAlignment="1">
      <alignment horizontal="center" vertical="center" wrapText="1"/>
    </xf>
    <xf numFmtId="0" fontId="8" fillId="0" borderId="13" xfId="1" quotePrefix="1" applyFont="1" applyBorder="1" applyAlignment="1">
      <alignment horizontal="left" vertical="center" indent="1"/>
    </xf>
    <xf numFmtId="0" fontId="1" fillId="0" borderId="14" xfId="1" applyFont="1" applyBorder="1" applyAlignment="1">
      <alignment horizontal="left" vertical="center" indent="1"/>
    </xf>
    <xf numFmtId="165" fontId="4" fillId="0" borderId="14" xfId="3" applyNumberFormat="1" applyFont="1" applyBorder="1"/>
    <xf numFmtId="165" fontId="4" fillId="0" borderId="15" xfId="3" applyNumberFormat="1" applyFont="1" applyBorder="1"/>
    <xf numFmtId="0" fontId="6" fillId="0" borderId="0" xfId="1" applyFont="1"/>
    <xf numFmtId="0" fontId="8" fillId="0" borderId="13" xfId="1" applyFont="1" applyBorder="1" applyAlignment="1">
      <alignment horizontal="left" vertical="center" indent="1"/>
    </xf>
    <xf numFmtId="0" fontId="9" fillId="0" borderId="16" xfId="1" applyFont="1" applyBorder="1" applyAlignment="1">
      <alignment horizontal="center"/>
    </xf>
    <xf numFmtId="0" fontId="9" fillId="0" borderId="17" xfId="1" applyFont="1" applyBorder="1" applyAlignment="1">
      <alignment horizontal="center"/>
    </xf>
    <xf numFmtId="165" fontId="9" fillId="0" borderId="18" xfId="3" applyNumberFormat="1" applyFont="1" applyBorder="1"/>
  </cellXfs>
  <cellStyles count="4">
    <cellStyle name="Millares 2" xfId="3"/>
    <cellStyle name="Millares 2 2 2" xfId="2"/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2</xdr:row>
      <xdr:rowOff>0</xdr:rowOff>
    </xdr:from>
    <xdr:to>
      <xdr:col>1</xdr:col>
      <xdr:colOff>1410489</xdr:colOff>
      <xdr:row>5</xdr:row>
      <xdr:rowOff>2118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365760"/>
          <a:ext cx="1701954" cy="59647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820528</xdr:colOff>
      <xdr:row>2</xdr:row>
      <xdr:rowOff>38102</xdr:rowOff>
    </xdr:from>
    <xdr:to>
      <xdr:col>7</xdr:col>
      <xdr:colOff>605895</xdr:colOff>
      <xdr:row>5</xdr:row>
      <xdr:rowOff>40219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34888" y="403862"/>
          <a:ext cx="1743707" cy="596477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ca_o\OneDrive\Desktop\finanzas\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"/>
      <sheetName val="01.1"/>
      <sheetName val="2"/>
      <sheetName val="5"/>
      <sheetName val="8"/>
      <sheetName val="9.1"/>
      <sheetName val="09.1.2"/>
      <sheetName val="9.2"/>
      <sheetName val="9.3"/>
      <sheetName val="9.4"/>
      <sheetName val="A3"/>
      <sheetName val="A5"/>
      <sheetName val="A6"/>
      <sheetName val="A8"/>
      <sheetName val="A9"/>
      <sheetName val="A10"/>
      <sheetName val="A11"/>
      <sheetName val="7.II.3"/>
      <sheetName val="7.II.8"/>
      <sheetName val="7.II.12"/>
      <sheetName val="7.III.1-2"/>
      <sheetName val="7.V.1"/>
      <sheetName val="7.V.2"/>
      <sheetName val="LDF-1"/>
      <sheetName val="LDF-2"/>
      <sheetName val="LDF-3"/>
      <sheetName val="LDF-4"/>
      <sheetName val="LDF-5"/>
      <sheetName val="LDF-6 a)"/>
      <sheetName val="LDF 6 b)"/>
      <sheetName val="LDF 6 c)"/>
      <sheetName val="LDF 6 d)"/>
      <sheetName val="LDF-ANEXO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2:H103"/>
  <sheetViews>
    <sheetView tabSelected="1" zoomScaleNormal="100" zoomScaleSheetLayoutView="100" workbookViewId="0">
      <selection activeCell="D73" sqref="D73"/>
    </sheetView>
  </sheetViews>
  <sheetFormatPr baseColWidth="10" defaultColWidth="11.44140625" defaultRowHeight="13.2"/>
  <cols>
    <col min="1" max="1" width="6.33203125" style="5" bestFit="1" customWidth="1"/>
    <col min="2" max="2" width="67.88671875" style="5" customWidth="1"/>
    <col min="3" max="3" width="13.6640625" style="6" customWidth="1"/>
    <col min="4" max="4" width="15" style="6" customWidth="1"/>
    <col min="5" max="5" width="16.88671875" style="6" customWidth="1"/>
    <col min="6" max="6" width="14.88671875" style="6" customWidth="1"/>
    <col min="7" max="8" width="13.6640625" style="6" customWidth="1"/>
    <col min="9" max="16384" width="11.44140625" style="2"/>
  </cols>
  <sheetData>
    <row r="2" spans="1:8" ht="15.75" customHeight="1">
      <c r="A2" s="1" t="s">
        <v>0</v>
      </c>
      <c r="B2" s="1"/>
      <c r="C2" s="1"/>
      <c r="D2" s="1"/>
      <c r="E2" s="1"/>
      <c r="F2" s="1"/>
      <c r="G2" s="1"/>
      <c r="H2" s="1"/>
    </row>
    <row r="3" spans="1:8" ht="15.75" customHeight="1">
      <c r="A3" s="3" t="s">
        <v>1</v>
      </c>
      <c r="B3" s="3"/>
      <c r="C3" s="3"/>
      <c r="D3" s="3"/>
      <c r="E3" s="3"/>
      <c r="F3" s="3"/>
      <c r="G3" s="3"/>
      <c r="H3" s="3"/>
    </row>
    <row r="4" spans="1:8" ht="15.75" customHeight="1">
      <c r="A4" s="3" t="s">
        <v>2</v>
      </c>
      <c r="B4" s="3"/>
      <c r="C4" s="3"/>
      <c r="D4" s="3"/>
      <c r="E4" s="3"/>
      <c r="F4" s="3"/>
      <c r="G4" s="3"/>
      <c r="H4" s="3"/>
    </row>
    <row r="5" spans="1:8" ht="15.75" customHeight="1">
      <c r="A5" s="3" t="s">
        <v>3</v>
      </c>
      <c r="B5" s="3"/>
      <c r="C5" s="3"/>
      <c r="D5" s="3"/>
      <c r="E5" s="3"/>
      <c r="F5" s="3"/>
      <c r="G5" s="3"/>
      <c r="H5" s="3"/>
    </row>
    <row r="6" spans="1:8" ht="13.8" thickBot="1">
      <c r="A6" s="4"/>
      <c r="G6" s="7"/>
      <c r="H6" s="8"/>
    </row>
    <row r="7" spans="1:8" s="15" customFormat="1" ht="12.75" customHeight="1">
      <c r="A7" s="9" t="s">
        <v>4</v>
      </c>
      <c r="B7" s="10"/>
      <c r="C7" s="11" t="s">
        <v>5</v>
      </c>
      <c r="D7" s="12"/>
      <c r="E7" s="12"/>
      <c r="F7" s="12"/>
      <c r="G7" s="13"/>
      <c r="H7" s="14" t="s">
        <v>6</v>
      </c>
    </row>
    <row r="8" spans="1:8" ht="27" thickBot="1">
      <c r="A8" s="16"/>
      <c r="B8" s="17"/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18"/>
    </row>
    <row r="9" spans="1:8" ht="15" customHeight="1" thickBot="1">
      <c r="A9" s="19"/>
      <c r="B9" s="20"/>
      <c r="C9" s="21">
        <v>1</v>
      </c>
      <c r="D9" s="21">
        <v>2</v>
      </c>
      <c r="E9" s="21" t="s">
        <v>12</v>
      </c>
      <c r="F9" s="21">
        <v>4</v>
      </c>
      <c r="G9" s="21">
        <v>5</v>
      </c>
      <c r="H9" s="21" t="s">
        <v>13</v>
      </c>
    </row>
    <row r="10" spans="1:8" s="26" customFormat="1" ht="15" customHeight="1">
      <c r="A10" s="22"/>
      <c r="B10" s="23" t="s">
        <v>14</v>
      </c>
      <c r="C10" s="24">
        <v>2081846.1</v>
      </c>
      <c r="D10" s="24">
        <v>-6795.39</v>
      </c>
      <c r="E10" s="24">
        <f t="shared" ref="E10:E83" si="0">+C10+D10</f>
        <v>2075050.7100000002</v>
      </c>
      <c r="F10" s="24">
        <v>1083379.22</v>
      </c>
      <c r="G10" s="24">
        <v>974673.8</v>
      </c>
      <c r="H10" s="25">
        <f>+E10-F10</f>
        <v>991671.49000000022</v>
      </c>
    </row>
    <row r="11" spans="1:8" s="26" customFormat="1" ht="15" customHeight="1">
      <c r="A11" s="27"/>
      <c r="B11" s="23" t="s">
        <v>15</v>
      </c>
      <c r="C11" s="24">
        <v>709968.38</v>
      </c>
      <c r="D11" s="24">
        <v>959.2</v>
      </c>
      <c r="E11" s="24">
        <f t="shared" si="0"/>
        <v>710927.58</v>
      </c>
      <c r="F11" s="24">
        <v>303332</v>
      </c>
      <c r="G11" s="24">
        <v>271226.13</v>
      </c>
      <c r="H11" s="25">
        <f t="shared" ref="H11:H85" si="1">+E11-F11</f>
        <v>407595.57999999996</v>
      </c>
    </row>
    <row r="12" spans="1:8" s="26" customFormat="1" ht="15" customHeight="1">
      <c r="A12" s="22"/>
      <c r="B12" s="23" t="s">
        <v>16</v>
      </c>
      <c r="C12" s="24">
        <v>2143044.62</v>
      </c>
      <c r="D12" s="24">
        <v>130340.06</v>
      </c>
      <c r="E12" s="24">
        <f t="shared" si="0"/>
        <v>2273384.6800000002</v>
      </c>
      <c r="F12" s="24">
        <v>1137576.77</v>
      </c>
      <c r="G12" s="24">
        <v>978974.42</v>
      </c>
      <c r="H12" s="25">
        <f t="shared" si="1"/>
        <v>1135807.9100000001</v>
      </c>
    </row>
    <row r="13" spans="1:8" s="26" customFormat="1" ht="15" customHeight="1">
      <c r="A13" s="27"/>
      <c r="B13" s="23" t="s">
        <v>17</v>
      </c>
      <c r="C13" s="24">
        <v>626503.21</v>
      </c>
      <c r="D13" s="24">
        <v>1816.41</v>
      </c>
      <c r="E13" s="24">
        <f t="shared" si="0"/>
        <v>628319.62</v>
      </c>
      <c r="F13" s="24">
        <v>278110.51</v>
      </c>
      <c r="G13" s="24">
        <v>248679.34</v>
      </c>
      <c r="H13" s="25">
        <f t="shared" si="1"/>
        <v>350209.11</v>
      </c>
    </row>
    <row r="14" spans="1:8" s="26" customFormat="1" ht="15" customHeight="1">
      <c r="A14" s="22"/>
      <c r="B14" s="23" t="s">
        <v>18</v>
      </c>
      <c r="C14" s="24">
        <v>1169214.49</v>
      </c>
      <c r="D14" s="24">
        <v>160.97</v>
      </c>
      <c r="E14" s="24">
        <f t="shared" si="0"/>
        <v>1169375.46</v>
      </c>
      <c r="F14" s="24">
        <v>678984.92</v>
      </c>
      <c r="G14" s="24">
        <v>603019.74</v>
      </c>
      <c r="H14" s="25">
        <f t="shared" si="1"/>
        <v>490390.53999999992</v>
      </c>
    </row>
    <row r="15" spans="1:8" s="26" customFormat="1" ht="15" customHeight="1">
      <c r="A15" s="27"/>
      <c r="B15" s="23" t="s">
        <v>19</v>
      </c>
      <c r="C15" s="24">
        <v>1425795.25</v>
      </c>
      <c r="D15" s="24">
        <v>8572.07</v>
      </c>
      <c r="E15" s="24">
        <f t="shared" si="0"/>
        <v>1434367.32</v>
      </c>
      <c r="F15" s="24">
        <v>629673.37</v>
      </c>
      <c r="G15" s="24">
        <v>553818.25</v>
      </c>
      <c r="H15" s="25">
        <f t="shared" si="1"/>
        <v>804693.95000000007</v>
      </c>
    </row>
    <row r="16" spans="1:8" s="26" customFormat="1" ht="15" customHeight="1">
      <c r="A16" s="27"/>
      <c r="B16" s="23" t="s">
        <v>20</v>
      </c>
      <c r="C16" s="24">
        <v>1118572.2</v>
      </c>
      <c r="D16" s="24">
        <v>167991.52</v>
      </c>
      <c r="E16" s="24">
        <f t="shared" si="0"/>
        <v>1286563.72</v>
      </c>
      <c r="F16" s="24">
        <v>682451.21</v>
      </c>
      <c r="G16" s="24">
        <v>594582.22</v>
      </c>
      <c r="H16" s="25">
        <f t="shared" si="1"/>
        <v>604112.51</v>
      </c>
    </row>
    <row r="17" spans="1:8" s="26" customFormat="1" ht="15" customHeight="1">
      <c r="A17" s="27"/>
      <c r="B17" s="23" t="s">
        <v>21</v>
      </c>
      <c r="C17" s="24">
        <v>436256.05</v>
      </c>
      <c r="D17" s="24">
        <v>0</v>
      </c>
      <c r="E17" s="24">
        <f t="shared" si="0"/>
        <v>436256.05</v>
      </c>
      <c r="F17" s="24">
        <v>194376.58</v>
      </c>
      <c r="G17" s="24">
        <v>171748.22</v>
      </c>
      <c r="H17" s="25">
        <f t="shared" si="1"/>
        <v>241879.47</v>
      </c>
    </row>
    <row r="18" spans="1:8" s="26" customFormat="1" ht="15" customHeight="1">
      <c r="A18" s="27"/>
      <c r="B18" s="23" t="s">
        <v>22</v>
      </c>
      <c r="C18" s="24">
        <v>1754854.53</v>
      </c>
      <c r="D18" s="24">
        <v>-38962.35</v>
      </c>
      <c r="E18" s="24">
        <f t="shared" si="0"/>
        <v>1715892.18</v>
      </c>
      <c r="F18" s="24">
        <v>677512.43</v>
      </c>
      <c r="G18" s="24">
        <v>607417.30000000005</v>
      </c>
      <c r="H18" s="25">
        <f t="shared" si="1"/>
        <v>1038379.7499999999</v>
      </c>
    </row>
    <row r="19" spans="1:8" s="26" customFormat="1" ht="15" customHeight="1">
      <c r="A19" s="27"/>
      <c r="B19" s="23" t="s">
        <v>23</v>
      </c>
      <c r="C19" s="24">
        <v>475282.2</v>
      </c>
      <c r="D19" s="24">
        <v>22774.560000000001</v>
      </c>
      <c r="E19" s="24">
        <f t="shared" si="0"/>
        <v>498056.76</v>
      </c>
      <c r="F19" s="24">
        <v>256406.39999999999</v>
      </c>
      <c r="G19" s="24">
        <v>204037.72</v>
      </c>
      <c r="H19" s="25">
        <f t="shared" si="1"/>
        <v>241650.36000000002</v>
      </c>
    </row>
    <row r="20" spans="1:8" s="26" customFormat="1" ht="15" customHeight="1">
      <c r="A20" s="27"/>
      <c r="B20" s="23" t="s">
        <v>24</v>
      </c>
      <c r="C20" s="24">
        <v>1448305.51</v>
      </c>
      <c r="D20" s="24">
        <v>25902.3</v>
      </c>
      <c r="E20" s="24">
        <f t="shared" si="0"/>
        <v>1474207.81</v>
      </c>
      <c r="F20" s="24">
        <v>571689.75</v>
      </c>
      <c r="G20" s="24">
        <v>503388.8</v>
      </c>
      <c r="H20" s="25">
        <f t="shared" si="1"/>
        <v>902518.06</v>
      </c>
    </row>
    <row r="21" spans="1:8" s="26" customFormat="1" ht="15" customHeight="1">
      <c r="A21" s="27"/>
      <c r="B21" s="23" t="s">
        <v>25</v>
      </c>
      <c r="C21" s="24">
        <v>11897874.08</v>
      </c>
      <c r="D21" s="24">
        <v>-7004793.4199999999</v>
      </c>
      <c r="E21" s="24">
        <f t="shared" si="0"/>
        <v>4893080.66</v>
      </c>
      <c r="F21" s="24">
        <v>4778723.24</v>
      </c>
      <c r="G21" s="24">
        <v>3600454.19</v>
      </c>
      <c r="H21" s="25">
        <f t="shared" si="1"/>
        <v>114357.41999999993</v>
      </c>
    </row>
    <row r="22" spans="1:8" s="26" customFormat="1" ht="15" customHeight="1">
      <c r="A22" s="27"/>
      <c r="B22" s="23" t="s">
        <v>26</v>
      </c>
      <c r="C22" s="24">
        <v>24260301.640000001</v>
      </c>
      <c r="D22" s="24">
        <v>456975.28</v>
      </c>
      <c r="E22" s="24">
        <f t="shared" si="0"/>
        <v>24717276.920000002</v>
      </c>
      <c r="F22" s="24">
        <v>10791551.140000001</v>
      </c>
      <c r="G22" s="24">
        <v>8259696.75</v>
      </c>
      <c r="H22" s="25">
        <f t="shared" si="1"/>
        <v>13925725.780000001</v>
      </c>
    </row>
    <row r="23" spans="1:8" s="26" customFormat="1" ht="15" customHeight="1">
      <c r="A23" s="27"/>
      <c r="B23" s="23" t="s">
        <v>27</v>
      </c>
      <c r="C23" s="24">
        <v>122234405.73</v>
      </c>
      <c r="D23" s="24">
        <v>-5542615.7599999998</v>
      </c>
      <c r="E23" s="24">
        <f t="shared" si="0"/>
        <v>116691789.97</v>
      </c>
      <c r="F23" s="24">
        <v>68323262.189999998</v>
      </c>
      <c r="G23" s="24">
        <v>51860899.700000003</v>
      </c>
      <c r="H23" s="25">
        <f t="shared" si="1"/>
        <v>48368527.780000001</v>
      </c>
    </row>
    <row r="24" spans="1:8" s="26" customFormat="1" ht="15" customHeight="1">
      <c r="A24" s="27"/>
      <c r="B24" s="23" t="s">
        <v>28</v>
      </c>
      <c r="C24" s="24">
        <v>23186759.449999999</v>
      </c>
      <c r="D24" s="24">
        <v>58965.83</v>
      </c>
      <c r="E24" s="24">
        <f t="shared" si="0"/>
        <v>23245725.279999997</v>
      </c>
      <c r="F24" s="24">
        <v>10707201.460000001</v>
      </c>
      <c r="G24" s="24">
        <v>9177436.3000000007</v>
      </c>
      <c r="H24" s="25">
        <f t="shared" si="1"/>
        <v>12538523.819999997</v>
      </c>
    </row>
    <row r="25" spans="1:8" s="26" customFormat="1" ht="15" customHeight="1">
      <c r="A25" s="27"/>
      <c r="B25" s="23" t="s">
        <v>29</v>
      </c>
      <c r="C25" s="24">
        <v>28468081.800000001</v>
      </c>
      <c r="D25" s="24">
        <v>23769208.710000001</v>
      </c>
      <c r="E25" s="24">
        <f t="shared" si="0"/>
        <v>52237290.510000005</v>
      </c>
      <c r="F25" s="24">
        <v>26187323.890000001</v>
      </c>
      <c r="G25" s="24">
        <v>24765547.329999998</v>
      </c>
      <c r="H25" s="25">
        <f t="shared" si="1"/>
        <v>26049966.620000005</v>
      </c>
    </row>
    <row r="26" spans="1:8" s="26" customFormat="1" ht="15" customHeight="1">
      <c r="A26" s="27"/>
      <c r="B26" s="23" t="s">
        <v>30</v>
      </c>
      <c r="C26" s="24">
        <v>3600580.26</v>
      </c>
      <c r="D26" s="24">
        <v>-1873523.76</v>
      </c>
      <c r="E26" s="24">
        <f t="shared" si="0"/>
        <v>1727056.4999999998</v>
      </c>
      <c r="F26" s="24">
        <v>1717606.5</v>
      </c>
      <c r="G26" s="24">
        <v>1536318.94</v>
      </c>
      <c r="H26" s="25">
        <f t="shared" si="1"/>
        <v>9449.9999999997672</v>
      </c>
    </row>
    <row r="27" spans="1:8" s="26" customFormat="1" ht="15" customHeight="1">
      <c r="A27" s="27"/>
      <c r="B27" s="23" t="s">
        <v>31</v>
      </c>
      <c r="C27" s="24">
        <v>0</v>
      </c>
      <c r="D27" s="24">
        <v>5358053.43</v>
      </c>
      <c r="E27" s="24">
        <f t="shared" si="0"/>
        <v>5358053.43</v>
      </c>
      <c r="F27" s="24">
        <v>940054.78</v>
      </c>
      <c r="G27" s="24">
        <v>455385.47</v>
      </c>
      <c r="H27" s="25">
        <f t="shared" si="1"/>
        <v>4417998.6499999994</v>
      </c>
    </row>
    <row r="28" spans="1:8" s="26" customFormat="1" ht="15" customHeight="1">
      <c r="A28" s="27"/>
      <c r="B28" s="23" t="s">
        <v>32</v>
      </c>
      <c r="C28" s="24">
        <v>11968547.27</v>
      </c>
      <c r="D28" s="24">
        <v>-5443001.4699999997</v>
      </c>
      <c r="E28" s="24">
        <f t="shared" si="0"/>
        <v>6525545.7999999998</v>
      </c>
      <c r="F28" s="24">
        <v>5128892.9800000004</v>
      </c>
      <c r="G28" s="24">
        <v>4357734.9000000004</v>
      </c>
      <c r="H28" s="25">
        <f t="shared" si="1"/>
        <v>1396652.8199999994</v>
      </c>
    </row>
    <row r="29" spans="1:8" s="26" customFormat="1" ht="15" customHeight="1">
      <c r="A29" s="27"/>
      <c r="B29" s="23" t="s">
        <v>33</v>
      </c>
      <c r="C29" s="24">
        <v>603909.48</v>
      </c>
      <c r="D29" s="24">
        <v>81075.27</v>
      </c>
      <c r="E29" s="24">
        <f t="shared" si="0"/>
        <v>684984.75</v>
      </c>
      <c r="F29" s="24">
        <v>322404.06</v>
      </c>
      <c r="G29" s="24">
        <v>291660.28999999998</v>
      </c>
      <c r="H29" s="25">
        <f t="shared" si="1"/>
        <v>362580.69</v>
      </c>
    </row>
    <row r="30" spans="1:8" s="26" customFormat="1" ht="15" customHeight="1">
      <c r="A30" s="27"/>
      <c r="B30" s="23" t="s">
        <v>34</v>
      </c>
      <c r="C30" s="24">
        <v>951867.47</v>
      </c>
      <c r="D30" s="24">
        <v>0</v>
      </c>
      <c r="E30" s="24">
        <f t="shared" si="0"/>
        <v>951867.47</v>
      </c>
      <c r="F30" s="24">
        <v>0</v>
      </c>
      <c r="G30" s="24">
        <v>0</v>
      </c>
      <c r="H30" s="25">
        <f t="shared" si="1"/>
        <v>951867.47</v>
      </c>
    </row>
    <row r="31" spans="1:8" s="26" customFormat="1" ht="15" customHeight="1">
      <c r="A31" s="27"/>
      <c r="B31" s="23" t="s">
        <v>35</v>
      </c>
      <c r="C31" s="24">
        <v>6569984.8899999997</v>
      </c>
      <c r="D31" s="24">
        <v>512690.68</v>
      </c>
      <c r="E31" s="24">
        <f t="shared" si="0"/>
        <v>7082675.5699999994</v>
      </c>
      <c r="F31" s="24">
        <v>2687448.71</v>
      </c>
      <c r="G31" s="24">
        <v>2243229.88</v>
      </c>
      <c r="H31" s="25">
        <f t="shared" si="1"/>
        <v>4395226.8599999994</v>
      </c>
    </row>
    <row r="32" spans="1:8" s="26" customFormat="1" ht="15" customHeight="1">
      <c r="A32" s="27"/>
      <c r="B32" s="23" t="s">
        <v>36</v>
      </c>
      <c r="C32" s="24">
        <v>2055552.6</v>
      </c>
      <c r="D32" s="24">
        <v>307590.27</v>
      </c>
      <c r="E32" s="24">
        <f t="shared" si="0"/>
        <v>2363142.87</v>
      </c>
      <c r="F32" s="24">
        <v>1395713.31</v>
      </c>
      <c r="G32" s="24">
        <v>1209982.05</v>
      </c>
      <c r="H32" s="25">
        <f t="shared" si="1"/>
        <v>967429.56</v>
      </c>
    </row>
    <row r="33" spans="1:8" s="26" customFormat="1" ht="15" customHeight="1">
      <c r="A33" s="27"/>
      <c r="B33" s="23" t="s">
        <v>37</v>
      </c>
      <c r="C33" s="24">
        <v>13187244.689999999</v>
      </c>
      <c r="D33" s="24">
        <v>-6899355.8600000003</v>
      </c>
      <c r="E33" s="24">
        <f t="shared" si="0"/>
        <v>6287888.8299999991</v>
      </c>
      <c r="F33" s="24">
        <v>6134421.8300000001</v>
      </c>
      <c r="G33" s="24">
        <v>5278665.3099999996</v>
      </c>
      <c r="H33" s="25">
        <f t="shared" si="1"/>
        <v>153466.99999999907</v>
      </c>
    </row>
    <row r="34" spans="1:8" s="26" customFormat="1" ht="15" customHeight="1">
      <c r="A34" s="27"/>
      <c r="B34" s="23" t="s">
        <v>38</v>
      </c>
      <c r="C34" s="24">
        <v>914529.9</v>
      </c>
      <c r="D34" s="24">
        <v>0</v>
      </c>
      <c r="E34" s="24">
        <f t="shared" si="0"/>
        <v>914529.9</v>
      </c>
      <c r="F34" s="24">
        <v>413884.9</v>
      </c>
      <c r="G34" s="24">
        <v>373230.58</v>
      </c>
      <c r="H34" s="25">
        <f t="shared" si="1"/>
        <v>500645</v>
      </c>
    </row>
    <row r="35" spans="1:8" s="26" customFormat="1" ht="15" customHeight="1">
      <c r="A35" s="27"/>
      <c r="B35" s="23" t="s">
        <v>39</v>
      </c>
      <c r="C35" s="24">
        <v>21260669.73</v>
      </c>
      <c r="D35" s="24">
        <v>2407707.09</v>
      </c>
      <c r="E35" s="24">
        <f t="shared" si="0"/>
        <v>23668376.82</v>
      </c>
      <c r="F35" s="24">
        <v>12781992.699999999</v>
      </c>
      <c r="G35" s="24">
        <v>11470019.109999999</v>
      </c>
      <c r="H35" s="25">
        <f t="shared" si="1"/>
        <v>10886384.120000001</v>
      </c>
    </row>
    <row r="36" spans="1:8" s="26" customFormat="1" ht="15" customHeight="1">
      <c r="A36" s="27"/>
      <c r="B36" s="23" t="s">
        <v>40</v>
      </c>
      <c r="C36" s="24">
        <v>5811466.7699999996</v>
      </c>
      <c r="D36" s="24">
        <v>-3558432.45</v>
      </c>
      <c r="E36" s="24">
        <f t="shared" si="0"/>
        <v>2253034.3199999994</v>
      </c>
      <c r="F36" s="24">
        <v>2252980.71</v>
      </c>
      <c r="G36" s="24">
        <v>1896898.67</v>
      </c>
      <c r="H36" s="25">
        <f t="shared" si="1"/>
        <v>53.609999999403954</v>
      </c>
    </row>
    <row r="37" spans="1:8" s="26" customFormat="1" ht="15" customHeight="1">
      <c r="A37" s="27"/>
      <c r="B37" s="23" t="s">
        <v>41</v>
      </c>
      <c r="C37" s="24">
        <v>19063513.030000001</v>
      </c>
      <c r="D37" s="24">
        <v>-594268.01</v>
      </c>
      <c r="E37" s="24">
        <f t="shared" si="0"/>
        <v>18469245.02</v>
      </c>
      <c r="F37" s="24">
        <v>8384894.8399999999</v>
      </c>
      <c r="G37" s="24">
        <v>6223249.5700000003</v>
      </c>
      <c r="H37" s="25">
        <f t="shared" si="1"/>
        <v>10084350.18</v>
      </c>
    </row>
    <row r="38" spans="1:8" s="26" customFormat="1" ht="15" customHeight="1">
      <c r="A38" s="27"/>
      <c r="B38" s="23" t="s">
        <v>42</v>
      </c>
      <c r="C38" s="24">
        <v>5682089.1399999997</v>
      </c>
      <c r="D38" s="24">
        <v>7662379.6100000003</v>
      </c>
      <c r="E38" s="24">
        <f t="shared" si="0"/>
        <v>13344468.75</v>
      </c>
      <c r="F38" s="24">
        <v>10344280.6</v>
      </c>
      <c r="G38" s="24">
        <v>9778549.2699999996</v>
      </c>
      <c r="H38" s="25">
        <f t="shared" si="1"/>
        <v>3000188.1500000004</v>
      </c>
    </row>
    <row r="39" spans="1:8" s="26" customFormat="1" ht="15" customHeight="1">
      <c r="A39" s="27"/>
      <c r="B39" s="23" t="s">
        <v>43</v>
      </c>
      <c r="C39" s="24">
        <v>2268462.61</v>
      </c>
      <c r="D39" s="24">
        <v>5569.08</v>
      </c>
      <c r="E39" s="24">
        <f t="shared" si="0"/>
        <v>2274031.69</v>
      </c>
      <c r="F39" s="24">
        <v>970972.17</v>
      </c>
      <c r="G39" s="24">
        <v>808486.89</v>
      </c>
      <c r="H39" s="25">
        <f t="shared" si="1"/>
        <v>1303059.52</v>
      </c>
    </row>
    <row r="40" spans="1:8" s="26" customFormat="1" ht="15" customHeight="1">
      <c r="A40" s="27"/>
      <c r="B40" s="23" t="s">
        <v>44</v>
      </c>
      <c r="C40" s="24">
        <v>0</v>
      </c>
      <c r="D40" s="24">
        <v>793931.93</v>
      </c>
      <c r="E40" s="24">
        <f t="shared" si="0"/>
        <v>793931.93</v>
      </c>
      <c r="F40" s="24">
        <v>65199.99</v>
      </c>
      <c r="G40" s="24">
        <v>44242.92</v>
      </c>
      <c r="H40" s="25">
        <f t="shared" si="1"/>
        <v>728731.94000000006</v>
      </c>
    </row>
    <row r="41" spans="1:8" s="26" customFormat="1" ht="15" customHeight="1">
      <c r="A41" s="27"/>
      <c r="B41" s="23" t="s">
        <v>45</v>
      </c>
      <c r="C41" s="24">
        <v>0</v>
      </c>
      <c r="D41" s="24">
        <v>6681265.75</v>
      </c>
      <c r="E41" s="24">
        <f t="shared" si="0"/>
        <v>6681265.75</v>
      </c>
      <c r="F41" s="24">
        <v>654715.97</v>
      </c>
      <c r="G41" s="24">
        <v>420729.21</v>
      </c>
      <c r="H41" s="25">
        <f t="shared" si="1"/>
        <v>6026549.7800000003</v>
      </c>
    </row>
    <row r="42" spans="1:8" s="26" customFormat="1" ht="15" customHeight="1">
      <c r="A42" s="27"/>
      <c r="B42" s="23" t="s">
        <v>46</v>
      </c>
      <c r="C42" s="24">
        <v>0</v>
      </c>
      <c r="D42" s="24">
        <v>568628.76</v>
      </c>
      <c r="E42" s="24">
        <f t="shared" si="0"/>
        <v>568628.76</v>
      </c>
      <c r="F42" s="24">
        <v>60804.95</v>
      </c>
      <c r="G42" s="24">
        <v>40366.29</v>
      </c>
      <c r="H42" s="25">
        <f t="shared" si="1"/>
        <v>507823.81</v>
      </c>
    </row>
    <row r="43" spans="1:8" s="26" customFormat="1" ht="15" customHeight="1">
      <c r="A43" s="27"/>
      <c r="B43" s="23" t="s">
        <v>40</v>
      </c>
      <c r="C43" s="24">
        <v>0</v>
      </c>
      <c r="D43" s="24">
        <v>3394317.68</v>
      </c>
      <c r="E43" s="24">
        <f t="shared" si="0"/>
        <v>3394317.68</v>
      </c>
      <c r="F43" s="24">
        <v>380038.41</v>
      </c>
      <c r="G43" s="24">
        <v>219416.87</v>
      </c>
      <c r="H43" s="25">
        <f t="shared" si="1"/>
        <v>3014279.27</v>
      </c>
    </row>
    <row r="44" spans="1:8" s="26" customFormat="1" ht="15" customHeight="1">
      <c r="A44" s="27"/>
      <c r="B44" s="23" t="s">
        <v>47</v>
      </c>
      <c r="C44" s="24">
        <v>0</v>
      </c>
      <c r="D44" s="24">
        <v>7330767.8799999999</v>
      </c>
      <c r="E44" s="24">
        <f t="shared" si="0"/>
        <v>7330767.8799999999</v>
      </c>
      <c r="F44" s="24">
        <v>875620.12</v>
      </c>
      <c r="G44" s="24">
        <v>502088.85</v>
      </c>
      <c r="H44" s="25">
        <f t="shared" si="1"/>
        <v>6455147.7599999998</v>
      </c>
    </row>
    <row r="45" spans="1:8" s="26" customFormat="1" ht="15" customHeight="1">
      <c r="A45" s="27"/>
      <c r="B45" s="23" t="s">
        <v>30</v>
      </c>
      <c r="C45" s="24">
        <v>0</v>
      </c>
      <c r="D45" s="24">
        <v>1824290.64</v>
      </c>
      <c r="E45" s="24">
        <f t="shared" si="0"/>
        <v>1824290.64</v>
      </c>
      <c r="F45" s="24">
        <v>256910.36</v>
      </c>
      <c r="G45" s="24">
        <v>158764.45000000001</v>
      </c>
      <c r="H45" s="25">
        <f t="shared" si="1"/>
        <v>1567380.2799999998</v>
      </c>
    </row>
    <row r="46" spans="1:8" s="26" customFormat="1" ht="15" customHeight="1">
      <c r="A46" s="27"/>
      <c r="B46" s="23" t="s">
        <v>48</v>
      </c>
      <c r="C46" s="24">
        <v>0</v>
      </c>
      <c r="D46" s="24">
        <v>25606.28</v>
      </c>
      <c r="E46" s="24">
        <f t="shared" si="0"/>
        <v>25606.28</v>
      </c>
      <c r="F46" s="24">
        <v>25606.28</v>
      </c>
      <c r="G46" s="24">
        <v>17251.759999999998</v>
      </c>
      <c r="H46" s="25">
        <f t="shared" si="1"/>
        <v>0</v>
      </c>
    </row>
    <row r="47" spans="1:8" s="26" customFormat="1" ht="15" customHeight="1">
      <c r="A47" s="27"/>
      <c r="B47" s="23" t="s">
        <v>49</v>
      </c>
      <c r="C47" s="24">
        <v>1487684.23</v>
      </c>
      <c r="D47" s="24">
        <v>46909.2</v>
      </c>
      <c r="E47" s="24">
        <f t="shared" si="0"/>
        <v>1534593.43</v>
      </c>
      <c r="F47" s="24">
        <v>663467.12</v>
      </c>
      <c r="G47" s="24">
        <v>591225.56000000006</v>
      </c>
      <c r="H47" s="25">
        <f t="shared" si="1"/>
        <v>871126.30999999994</v>
      </c>
    </row>
    <row r="48" spans="1:8" s="26" customFormat="1" ht="15" customHeight="1">
      <c r="A48" s="27"/>
      <c r="B48" s="23" t="s">
        <v>50</v>
      </c>
      <c r="C48" s="24">
        <v>0</v>
      </c>
      <c r="D48" s="24">
        <v>258594.49</v>
      </c>
      <c r="E48" s="24">
        <f t="shared" si="0"/>
        <v>258594.49</v>
      </c>
      <c r="F48" s="24">
        <v>49753.94</v>
      </c>
      <c r="G48" s="24">
        <v>38219</v>
      </c>
      <c r="H48" s="25">
        <f t="shared" si="1"/>
        <v>208840.55</v>
      </c>
    </row>
    <row r="49" spans="1:8" s="26" customFormat="1" ht="15" customHeight="1">
      <c r="A49" s="27"/>
      <c r="B49" s="23" t="s">
        <v>51</v>
      </c>
      <c r="C49" s="24">
        <v>4329175.3099999996</v>
      </c>
      <c r="D49" s="24">
        <v>2384608.5099999998</v>
      </c>
      <c r="E49" s="24">
        <f t="shared" si="0"/>
        <v>6713783.8199999994</v>
      </c>
      <c r="F49" s="24">
        <v>4334238.07</v>
      </c>
      <c r="G49" s="24">
        <v>2970085</v>
      </c>
      <c r="H49" s="25">
        <f t="shared" si="1"/>
        <v>2379545.7499999991</v>
      </c>
    </row>
    <row r="50" spans="1:8" s="26" customFormat="1" ht="15" customHeight="1">
      <c r="A50" s="27"/>
      <c r="B50" s="23" t="s">
        <v>52</v>
      </c>
      <c r="C50" s="24">
        <v>19222434.18</v>
      </c>
      <c r="D50" s="24">
        <v>3965447.95</v>
      </c>
      <c r="E50" s="24">
        <f t="shared" si="0"/>
        <v>23187882.129999999</v>
      </c>
      <c r="F50" s="24">
        <v>9515264.3000000007</v>
      </c>
      <c r="G50" s="24">
        <v>7155984.1500000004</v>
      </c>
      <c r="H50" s="25">
        <f t="shared" si="1"/>
        <v>13672617.829999998</v>
      </c>
    </row>
    <row r="51" spans="1:8" s="26" customFormat="1" ht="15" customHeight="1">
      <c r="A51" s="27"/>
      <c r="B51" s="23" t="s">
        <v>53</v>
      </c>
      <c r="C51" s="24">
        <v>9857625.4100000001</v>
      </c>
      <c r="D51" s="24">
        <v>408752.99</v>
      </c>
      <c r="E51" s="24">
        <f t="shared" si="0"/>
        <v>10266378.4</v>
      </c>
      <c r="F51" s="24">
        <v>4520680.9000000004</v>
      </c>
      <c r="G51" s="24">
        <v>3575325.51</v>
      </c>
      <c r="H51" s="25">
        <f t="shared" si="1"/>
        <v>5745697.5</v>
      </c>
    </row>
    <row r="52" spans="1:8" s="26" customFormat="1" ht="15" customHeight="1">
      <c r="A52" s="27"/>
      <c r="B52" s="23" t="s">
        <v>54</v>
      </c>
      <c r="C52" s="24">
        <v>10425509.689999999</v>
      </c>
      <c r="D52" s="24">
        <v>-6378400.4299999997</v>
      </c>
      <c r="E52" s="24">
        <f t="shared" si="0"/>
        <v>4047109.26</v>
      </c>
      <c r="F52" s="24">
        <v>4043597.26</v>
      </c>
      <c r="G52" s="24">
        <v>3481717.64</v>
      </c>
      <c r="H52" s="25">
        <f t="shared" si="1"/>
        <v>3512</v>
      </c>
    </row>
    <row r="53" spans="1:8" s="26" customFormat="1" ht="15" customHeight="1">
      <c r="A53" s="27"/>
      <c r="B53" s="23" t="s">
        <v>55</v>
      </c>
      <c r="C53" s="24">
        <v>7993569.5999999996</v>
      </c>
      <c r="D53" s="24">
        <v>4300310.38</v>
      </c>
      <c r="E53" s="24">
        <f t="shared" si="0"/>
        <v>12293879.98</v>
      </c>
      <c r="F53" s="24">
        <v>5641149.8899999997</v>
      </c>
      <c r="G53" s="24">
        <v>4739494.95</v>
      </c>
      <c r="H53" s="25">
        <f t="shared" si="1"/>
        <v>6652730.0900000008</v>
      </c>
    </row>
    <row r="54" spans="1:8" s="26" customFormat="1" ht="15" customHeight="1">
      <c r="A54" s="27"/>
      <c r="B54" s="23" t="s">
        <v>56</v>
      </c>
      <c r="C54" s="24">
        <v>2821809.71</v>
      </c>
      <c r="D54" s="24">
        <v>57792.28</v>
      </c>
      <c r="E54" s="24">
        <f t="shared" si="0"/>
        <v>2879601.9899999998</v>
      </c>
      <c r="F54" s="24">
        <v>1367098.3</v>
      </c>
      <c r="G54" s="24">
        <v>1176253.23</v>
      </c>
      <c r="H54" s="25">
        <f t="shared" si="1"/>
        <v>1512503.6899999997</v>
      </c>
    </row>
    <row r="55" spans="1:8" s="26" customFormat="1" ht="15" customHeight="1">
      <c r="A55" s="27"/>
      <c r="B55" s="23" t="s">
        <v>57</v>
      </c>
      <c r="C55" s="24">
        <v>2887637.3</v>
      </c>
      <c r="D55" s="24">
        <v>38627.89</v>
      </c>
      <c r="E55" s="24">
        <f t="shared" si="0"/>
        <v>2926265.19</v>
      </c>
      <c r="F55" s="24">
        <v>1311318.3500000001</v>
      </c>
      <c r="G55" s="24">
        <v>1090292.49</v>
      </c>
      <c r="H55" s="25">
        <f t="shared" si="1"/>
        <v>1614946.8399999999</v>
      </c>
    </row>
    <row r="56" spans="1:8" s="26" customFormat="1" ht="15" customHeight="1">
      <c r="A56" s="27"/>
      <c r="B56" s="23" t="s">
        <v>58</v>
      </c>
      <c r="C56" s="24">
        <v>659486.18000000005</v>
      </c>
      <c r="D56" s="24">
        <v>0</v>
      </c>
      <c r="E56" s="24">
        <f t="shared" si="0"/>
        <v>659486.18000000005</v>
      </c>
      <c r="F56" s="24">
        <v>239074.29</v>
      </c>
      <c r="G56" s="24">
        <v>210314.41</v>
      </c>
      <c r="H56" s="25">
        <f t="shared" si="1"/>
        <v>420411.89</v>
      </c>
    </row>
    <row r="57" spans="1:8" s="26" customFormat="1" ht="15" customHeight="1">
      <c r="A57" s="27"/>
      <c r="B57" s="23" t="s">
        <v>59</v>
      </c>
      <c r="C57" s="24">
        <v>1258660.1299999999</v>
      </c>
      <c r="D57" s="24">
        <v>-457826.73</v>
      </c>
      <c r="E57" s="24">
        <f t="shared" si="0"/>
        <v>800833.39999999991</v>
      </c>
      <c r="F57" s="24">
        <v>800833.4</v>
      </c>
      <c r="G57" s="24">
        <v>748375.19</v>
      </c>
      <c r="H57" s="25">
        <f t="shared" si="1"/>
        <v>0</v>
      </c>
    </row>
    <row r="58" spans="1:8" s="26" customFormat="1" ht="15" customHeight="1">
      <c r="A58" s="27"/>
      <c r="B58" s="23" t="s">
        <v>60</v>
      </c>
      <c r="C58" s="24">
        <v>28627568.73</v>
      </c>
      <c r="D58" s="24">
        <v>18517719.739999998</v>
      </c>
      <c r="E58" s="24">
        <f t="shared" si="0"/>
        <v>47145288.469999999</v>
      </c>
      <c r="F58" s="24">
        <v>29018429.149999999</v>
      </c>
      <c r="G58" s="24">
        <v>28919669.5</v>
      </c>
      <c r="H58" s="25">
        <f t="shared" si="1"/>
        <v>18126859.32</v>
      </c>
    </row>
    <row r="59" spans="1:8" s="26" customFormat="1" ht="15" customHeight="1">
      <c r="A59" s="27"/>
      <c r="B59" s="23" t="s">
        <v>61</v>
      </c>
      <c r="C59" s="24">
        <v>1166669.45</v>
      </c>
      <c r="D59" s="24">
        <v>-5670.75</v>
      </c>
      <c r="E59" s="24">
        <f t="shared" si="0"/>
        <v>1160998.7</v>
      </c>
      <c r="F59" s="24">
        <v>143286.12</v>
      </c>
      <c r="G59" s="24">
        <v>113264.54</v>
      </c>
      <c r="H59" s="25">
        <f t="shared" si="1"/>
        <v>1017712.58</v>
      </c>
    </row>
    <row r="60" spans="1:8" s="26" customFormat="1" ht="15" customHeight="1">
      <c r="A60" s="27"/>
      <c r="B60" s="23" t="s">
        <v>62</v>
      </c>
      <c r="C60" s="24">
        <v>2265960.1800000002</v>
      </c>
      <c r="D60" s="24">
        <v>959.2</v>
      </c>
      <c r="E60" s="24">
        <f t="shared" si="0"/>
        <v>2266919.3800000004</v>
      </c>
      <c r="F60" s="24">
        <v>1012389.4</v>
      </c>
      <c r="G60" s="24">
        <v>895960.42</v>
      </c>
      <c r="H60" s="25">
        <f t="shared" si="1"/>
        <v>1254529.9800000004</v>
      </c>
    </row>
    <row r="61" spans="1:8" s="26" customFormat="1" ht="15" customHeight="1">
      <c r="A61" s="27"/>
      <c r="B61" s="23" t="s">
        <v>63</v>
      </c>
      <c r="C61" s="24">
        <v>662337.39</v>
      </c>
      <c r="D61" s="24">
        <v>3000</v>
      </c>
      <c r="E61" s="24">
        <f t="shared" si="0"/>
        <v>665337.39</v>
      </c>
      <c r="F61" s="24">
        <v>290365.64</v>
      </c>
      <c r="G61" s="24">
        <v>264329.28999999998</v>
      </c>
      <c r="H61" s="25">
        <f t="shared" si="1"/>
        <v>374971.75</v>
      </c>
    </row>
    <row r="62" spans="1:8" s="26" customFormat="1" ht="15" customHeight="1">
      <c r="A62" s="27"/>
      <c r="B62" s="23" t="s">
        <v>64</v>
      </c>
      <c r="C62" s="24">
        <v>2162788.1800000002</v>
      </c>
      <c r="D62" s="24">
        <v>959.2</v>
      </c>
      <c r="E62" s="24">
        <f t="shared" si="0"/>
        <v>2163747.3800000004</v>
      </c>
      <c r="F62" s="24">
        <v>833354.23999999999</v>
      </c>
      <c r="G62" s="24">
        <v>737035.06</v>
      </c>
      <c r="H62" s="25">
        <f t="shared" si="1"/>
        <v>1330393.1400000004</v>
      </c>
    </row>
    <row r="63" spans="1:8" s="26" customFormat="1" ht="15" customHeight="1">
      <c r="A63" s="27"/>
      <c r="B63" s="23" t="s">
        <v>65</v>
      </c>
      <c r="C63" s="24">
        <v>1789980.79</v>
      </c>
      <c r="D63" s="24">
        <v>12622.14</v>
      </c>
      <c r="E63" s="24">
        <f t="shared" si="0"/>
        <v>1802602.93</v>
      </c>
      <c r="F63" s="24">
        <v>733876.84</v>
      </c>
      <c r="G63" s="24">
        <v>650646.21</v>
      </c>
      <c r="H63" s="25">
        <f t="shared" si="1"/>
        <v>1068726.0899999999</v>
      </c>
    </row>
    <row r="64" spans="1:8" s="26" customFormat="1" ht="15" customHeight="1">
      <c r="A64" s="27"/>
      <c r="B64" s="23" t="s">
        <v>66</v>
      </c>
      <c r="C64" s="24">
        <v>992814.68</v>
      </c>
      <c r="D64" s="24">
        <v>1572.32</v>
      </c>
      <c r="E64" s="24">
        <f t="shared" si="0"/>
        <v>994387</v>
      </c>
      <c r="F64" s="24">
        <v>504047.4</v>
      </c>
      <c r="G64" s="24">
        <v>437437.38</v>
      </c>
      <c r="H64" s="25">
        <f t="shared" si="1"/>
        <v>490339.6</v>
      </c>
    </row>
    <row r="65" spans="1:8" s="26" customFormat="1" ht="15" customHeight="1">
      <c r="A65" s="27"/>
      <c r="B65" s="23" t="s">
        <v>67</v>
      </c>
      <c r="C65" s="24">
        <v>567136.13</v>
      </c>
      <c r="D65" s="24">
        <v>13647.9</v>
      </c>
      <c r="E65" s="24">
        <f t="shared" si="0"/>
        <v>580784.03</v>
      </c>
      <c r="F65" s="24">
        <v>270674.67</v>
      </c>
      <c r="G65" s="24">
        <v>228897.4</v>
      </c>
      <c r="H65" s="25">
        <f t="shared" si="1"/>
        <v>310109.36000000004</v>
      </c>
    </row>
    <row r="66" spans="1:8" s="26" customFormat="1" ht="15" customHeight="1">
      <c r="A66" s="27"/>
      <c r="B66" s="23" t="s">
        <v>68</v>
      </c>
      <c r="C66" s="24">
        <v>11903039.130000001</v>
      </c>
      <c r="D66" s="24">
        <v>41092.1</v>
      </c>
      <c r="E66" s="24">
        <f t="shared" si="0"/>
        <v>11944131.23</v>
      </c>
      <c r="F66" s="24">
        <v>5310258.84</v>
      </c>
      <c r="G66" s="24">
        <v>4078413.44</v>
      </c>
      <c r="H66" s="25">
        <f t="shared" si="1"/>
        <v>6633872.3900000006</v>
      </c>
    </row>
    <row r="67" spans="1:8" s="26" customFormat="1" ht="15" customHeight="1">
      <c r="A67" s="27"/>
      <c r="B67" s="23" t="s">
        <v>69</v>
      </c>
      <c r="C67" s="24">
        <v>983748.83</v>
      </c>
      <c r="D67" s="24">
        <v>14536.27</v>
      </c>
      <c r="E67" s="24">
        <f t="shared" si="0"/>
        <v>998285.1</v>
      </c>
      <c r="F67" s="24">
        <v>482367.3</v>
      </c>
      <c r="G67" s="24">
        <v>412921.19</v>
      </c>
      <c r="H67" s="25">
        <f t="shared" si="1"/>
        <v>515917.8</v>
      </c>
    </row>
    <row r="68" spans="1:8" s="26" customFormat="1" ht="15" customHeight="1">
      <c r="A68" s="27"/>
      <c r="B68" s="23" t="s">
        <v>70</v>
      </c>
      <c r="C68" s="24">
        <v>6138716.2000000002</v>
      </c>
      <c r="D68" s="24">
        <v>-691243.11</v>
      </c>
      <c r="E68" s="24">
        <f t="shared" si="0"/>
        <v>5447473.0899999999</v>
      </c>
      <c r="F68" s="24">
        <v>1619973.29</v>
      </c>
      <c r="G68" s="24">
        <v>1405918.89</v>
      </c>
      <c r="H68" s="25">
        <f t="shared" si="1"/>
        <v>3827499.8</v>
      </c>
    </row>
    <row r="69" spans="1:8" s="26" customFormat="1" ht="15" customHeight="1">
      <c r="A69" s="27"/>
      <c r="B69" s="23" t="s">
        <v>71</v>
      </c>
      <c r="C69" s="24">
        <v>15810639.970000001</v>
      </c>
      <c r="D69" s="24">
        <v>-1215297.29</v>
      </c>
      <c r="E69" s="24">
        <f t="shared" si="0"/>
        <v>14595342.68</v>
      </c>
      <c r="F69" s="24">
        <v>5352844.4800000004</v>
      </c>
      <c r="G69" s="24">
        <v>5151495.3600000003</v>
      </c>
      <c r="H69" s="25">
        <f t="shared" si="1"/>
        <v>9242498.1999999993</v>
      </c>
    </row>
    <row r="70" spans="1:8" s="26" customFormat="1" ht="15" customHeight="1">
      <c r="A70" s="27"/>
      <c r="B70" s="23" t="s">
        <v>72</v>
      </c>
      <c r="C70" s="24">
        <v>1618880.45</v>
      </c>
      <c r="D70" s="24">
        <v>58514.92</v>
      </c>
      <c r="E70" s="24">
        <f t="shared" si="0"/>
        <v>1677395.3699999999</v>
      </c>
      <c r="F70" s="24">
        <v>609092.22</v>
      </c>
      <c r="G70" s="24">
        <v>539737.85</v>
      </c>
      <c r="H70" s="25">
        <f t="shared" si="1"/>
        <v>1068303.1499999999</v>
      </c>
    </row>
    <row r="71" spans="1:8" s="26" customFormat="1" ht="15" customHeight="1">
      <c r="A71" s="27"/>
      <c r="B71" s="23" t="s">
        <v>73</v>
      </c>
      <c r="C71" s="24">
        <v>1432265.94</v>
      </c>
      <c r="D71" s="24">
        <v>51318.92</v>
      </c>
      <c r="E71" s="24">
        <f t="shared" si="0"/>
        <v>1483584.8599999999</v>
      </c>
      <c r="F71" s="24">
        <v>750401.31</v>
      </c>
      <c r="G71" s="24">
        <v>662548.66</v>
      </c>
      <c r="H71" s="25">
        <f t="shared" si="1"/>
        <v>733183.54999999981</v>
      </c>
    </row>
    <row r="72" spans="1:8" s="26" customFormat="1" ht="15" customHeight="1">
      <c r="A72" s="27"/>
      <c r="B72" s="23" t="s">
        <v>74</v>
      </c>
      <c r="C72" s="24">
        <v>1077715.22</v>
      </c>
      <c r="D72" s="24">
        <v>26015.99</v>
      </c>
      <c r="E72" s="24">
        <f t="shared" si="0"/>
        <v>1103731.21</v>
      </c>
      <c r="F72" s="24">
        <v>341024.31</v>
      </c>
      <c r="G72" s="24">
        <v>280043.40000000002</v>
      </c>
      <c r="H72" s="25">
        <f t="shared" si="1"/>
        <v>762706.89999999991</v>
      </c>
    </row>
    <row r="73" spans="1:8" s="26" customFormat="1" ht="15" customHeight="1">
      <c r="A73" s="27"/>
      <c r="B73" s="23" t="s">
        <v>75</v>
      </c>
      <c r="C73" s="24">
        <v>1061095.3700000001</v>
      </c>
      <c r="D73" s="24">
        <v>6400</v>
      </c>
      <c r="E73" s="24">
        <f t="shared" si="0"/>
        <v>1067495.3700000001</v>
      </c>
      <c r="F73" s="24">
        <v>435397.35</v>
      </c>
      <c r="G73" s="24">
        <v>392981.93</v>
      </c>
      <c r="H73" s="25">
        <f t="shared" si="1"/>
        <v>632098.02000000014</v>
      </c>
    </row>
    <row r="74" spans="1:8" s="26" customFormat="1" ht="15" customHeight="1">
      <c r="A74" s="27"/>
      <c r="B74" s="23" t="s">
        <v>76</v>
      </c>
      <c r="C74" s="24">
        <v>1133869.71</v>
      </c>
      <c r="D74" s="24">
        <v>2774.67</v>
      </c>
      <c r="E74" s="24">
        <f t="shared" si="0"/>
        <v>1136644.3799999999</v>
      </c>
      <c r="F74" s="24">
        <v>284505.62</v>
      </c>
      <c r="G74" s="24">
        <v>245968.98</v>
      </c>
      <c r="H74" s="25">
        <f t="shared" si="1"/>
        <v>852138.75999999989</v>
      </c>
    </row>
    <row r="75" spans="1:8" s="26" customFormat="1" ht="15" customHeight="1">
      <c r="A75" s="27"/>
      <c r="B75" s="23" t="s">
        <v>77</v>
      </c>
      <c r="C75" s="24">
        <v>3509463.86</v>
      </c>
      <c r="D75" s="24">
        <v>73017.48</v>
      </c>
      <c r="E75" s="24">
        <f t="shared" si="0"/>
        <v>3582481.34</v>
      </c>
      <c r="F75" s="24">
        <v>1679416.82</v>
      </c>
      <c r="G75" s="24">
        <v>1335256.3</v>
      </c>
      <c r="H75" s="25">
        <f t="shared" si="1"/>
        <v>1903064.5199999998</v>
      </c>
    </row>
    <row r="76" spans="1:8" s="26" customFormat="1" ht="15" customHeight="1">
      <c r="A76" s="27"/>
      <c r="B76" s="23" t="s">
        <v>78</v>
      </c>
      <c r="C76" s="24">
        <v>1886792.13</v>
      </c>
      <c r="D76" s="24">
        <v>72099.259999999995</v>
      </c>
      <c r="E76" s="24">
        <f t="shared" si="0"/>
        <v>1958891.39</v>
      </c>
      <c r="F76" s="24">
        <v>372295.16</v>
      </c>
      <c r="G76" s="24">
        <v>259911.03</v>
      </c>
      <c r="H76" s="25">
        <f t="shared" si="1"/>
        <v>1586596.23</v>
      </c>
    </row>
    <row r="77" spans="1:8" s="26" customFormat="1" ht="15" customHeight="1">
      <c r="A77" s="27"/>
      <c r="B77" s="23" t="s">
        <v>79</v>
      </c>
      <c r="C77" s="24">
        <v>505059.8</v>
      </c>
      <c r="D77" s="24">
        <v>21238.81</v>
      </c>
      <c r="E77" s="24">
        <f t="shared" si="0"/>
        <v>526298.61</v>
      </c>
      <c r="F77" s="24">
        <v>131435.88</v>
      </c>
      <c r="G77" s="24">
        <v>114367.27</v>
      </c>
      <c r="H77" s="25">
        <f t="shared" si="1"/>
        <v>394862.73</v>
      </c>
    </row>
    <row r="78" spans="1:8" s="26" customFormat="1" ht="15" customHeight="1">
      <c r="A78" s="27"/>
      <c r="B78" s="23" t="s">
        <v>80</v>
      </c>
      <c r="C78" s="24">
        <v>476554.18</v>
      </c>
      <c r="D78" s="24">
        <v>0</v>
      </c>
      <c r="E78" s="24">
        <f t="shared" si="0"/>
        <v>476554.18</v>
      </c>
      <c r="F78" s="24">
        <v>275912.2</v>
      </c>
      <c r="G78" s="24">
        <v>248233.57</v>
      </c>
      <c r="H78" s="25">
        <f t="shared" si="1"/>
        <v>200641.97999999998</v>
      </c>
    </row>
    <row r="79" spans="1:8" s="26" customFormat="1" ht="15" customHeight="1">
      <c r="A79" s="27"/>
      <c r="B79" s="23" t="s">
        <v>81</v>
      </c>
      <c r="C79" s="24">
        <v>738850.2</v>
      </c>
      <c r="D79" s="24">
        <v>0</v>
      </c>
      <c r="E79" s="24">
        <f t="shared" si="0"/>
        <v>738850.2</v>
      </c>
      <c r="F79" s="24">
        <v>327271.64</v>
      </c>
      <c r="G79" s="24">
        <v>293606.03000000003</v>
      </c>
      <c r="H79" s="25">
        <f t="shared" si="1"/>
        <v>411578.55999999994</v>
      </c>
    </row>
    <row r="80" spans="1:8" s="26" customFormat="1" ht="15" customHeight="1">
      <c r="A80" s="27"/>
      <c r="B80" s="23" t="s">
        <v>82</v>
      </c>
      <c r="C80" s="24">
        <v>505059.8</v>
      </c>
      <c r="D80" s="24">
        <v>-29527.8</v>
      </c>
      <c r="E80" s="24">
        <f t="shared" si="0"/>
        <v>475532</v>
      </c>
      <c r="F80" s="24">
        <v>0</v>
      </c>
      <c r="G80" s="24">
        <v>0</v>
      </c>
      <c r="H80" s="25">
        <f t="shared" si="1"/>
        <v>475532</v>
      </c>
    </row>
    <row r="81" spans="1:8" s="26" customFormat="1" ht="15" customHeight="1">
      <c r="A81" s="27"/>
      <c r="B81" s="23" t="s">
        <v>83</v>
      </c>
      <c r="C81" s="24">
        <v>804974.16</v>
      </c>
      <c r="D81" s="24">
        <v>-547617.18999999994</v>
      </c>
      <c r="E81" s="24">
        <f t="shared" si="0"/>
        <v>257356.97000000009</v>
      </c>
      <c r="F81" s="24">
        <v>257356.97</v>
      </c>
      <c r="G81" s="24">
        <v>205350.62</v>
      </c>
      <c r="H81" s="25">
        <f t="shared" si="1"/>
        <v>0</v>
      </c>
    </row>
    <row r="82" spans="1:8" s="26" customFormat="1" ht="15" customHeight="1">
      <c r="A82" s="27"/>
      <c r="B82" s="23" t="s">
        <v>84</v>
      </c>
      <c r="C82" s="24">
        <v>2124320.2999999998</v>
      </c>
      <c r="D82" s="24">
        <v>2287154.7400000002</v>
      </c>
      <c r="E82" s="24">
        <f t="shared" si="0"/>
        <v>4411475.04</v>
      </c>
      <c r="F82" s="24">
        <v>3137841.9</v>
      </c>
      <c r="G82" s="24">
        <v>2947951.95</v>
      </c>
      <c r="H82" s="25">
        <f t="shared" si="1"/>
        <v>1273633.1400000001</v>
      </c>
    </row>
    <row r="83" spans="1:8" s="26" customFormat="1" ht="15" customHeight="1">
      <c r="A83" s="27"/>
      <c r="B83" s="23" t="s">
        <v>85</v>
      </c>
      <c r="C83" s="24">
        <v>0</v>
      </c>
      <c r="D83" s="24">
        <v>74579.740000000005</v>
      </c>
      <c r="E83" s="24">
        <f t="shared" si="0"/>
        <v>74579.740000000005</v>
      </c>
      <c r="F83" s="24">
        <v>74579.740000000005</v>
      </c>
      <c r="G83" s="24">
        <v>47040</v>
      </c>
      <c r="H83" s="25">
        <f t="shared" si="1"/>
        <v>0</v>
      </c>
    </row>
    <row r="84" spans="1:8" s="26" customFormat="1" ht="15" customHeight="1">
      <c r="A84" s="27"/>
      <c r="B84" s="23" t="s">
        <v>86</v>
      </c>
      <c r="C84" s="24">
        <v>0</v>
      </c>
      <c r="D84" s="24">
        <v>342232.71</v>
      </c>
      <c r="E84" s="24">
        <f>+C84+D84</f>
        <v>342232.71</v>
      </c>
      <c r="F84" s="24">
        <v>55858.66</v>
      </c>
      <c r="G84" s="24">
        <v>39200</v>
      </c>
      <c r="H84" s="25">
        <f t="shared" si="1"/>
        <v>286374.05000000005</v>
      </c>
    </row>
    <row r="85" spans="1:8" s="26" customFormat="1" ht="15" customHeight="1">
      <c r="A85" s="27"/>
      <c r="B85" s="23" t="s">
        <v>87</v>
      </c>
      <c r="C85" s="24">
        <v>0</v>
      </c>
      <c r="D85" s="24">
        <v>46624.160000000003</v>
      </c>
      <c r="E85" s="24">
        <f>+C85+D85</f>
        <v>46624.160000000003</v>
      </c>
      <c r="F85" s="24">
        <v>35871.07</v>
      </c>
      <c r="G85" s="24">
        <v>24159</v>
      </c>
      <c r="H85" s="25">
        <f t="shared" si="1"/>
        <v>10753.090000000004</v>
      </c>
    </row>
    <row r="86" spans="1:8" s="26" customFormat="1" ht="15" customHeight="1" thickBot="1">
      <c r="A86" s="28" t="s">
        <v>88</v>
      </c>
      <c r="B86" s="29"/>
      <c r="C86" s="30">
        <f t="shared" ref="C86:H86" si="2">SUM(C10:C85)</f>
        <v>468265375.60000008</v>
      </c>
      <c r="D86" s="30">
        <f t="shared" si="2"/>
        <v>54439333.450000025</v>
      </c>
      <c r="E86" s="30">
        <f t="shared" si="2"/>
        <v>522704709.05000001</v>
      </c>
      <c r="F86" s="30">
        <f t="shared" si="2"/>
        <v>269902603.29000002</v>
      </c>
      <c r="G86" s="30">
        <f t="shared" si="2"/>
        <v>227411503.8899999</v>
      </c>
      <c r="H86" s="30">
        <f t="shared" si="2"/>
        <v>252802105.76000005</v>
      </c>
    </row>
    <row r="101" spans="3:8" s="5" customFormat="1" ht="12.75" customHeight="1">
      <c r="C101" s="6"/>
      <c r="D101" s="6"/>
      <c r="E101" s="6"/>
      <c r="F101" s="6"/>
      <c r="G101" s="6"/>
      <c r="H101" s="6"/>
    </row>
    <row r="102" spans="3:8" s="5" customFormat="1" ht="12.75" customHeight="1">
      <c r="C102" s="6"/>
      <c r="D102" s="6"/>
      <c r="E102" s="6"/>
      <c r="F102" s="6"/>
      <c r="G102" s="6"/>
      <c r="H102" s="6"/>
    </row>
    <row r="103" spans="3:8" s="5" customFormat="1" ht="12.75" customHeight="1">
      <c r="C103" s="6"/>
      <c r="D103" s="6"/>
      <c r="E103" s="6"/>
      <c r="F103" s="6"/>
      <c r="G103" s="6"/>
      <c r="H103" s="6"/>
    </row>
  </sheetData>
  <mergeCells count="5">
    <mergeCell ref="A2:H2"/>
    <mergeCell ref="A3:H3"/>
    <mergeCell ref="A4:H4"/>
    <mergeCell ref="A5:H5"/>
    <mergeCell ref="A86:B86"/>
  </mergeCells>
  <printOptions horizontalCentered="1"/>
  <pageMargins left="0.35433070866141736" right="0.35433070866141736" top="0.37125000000000002" bottom="0.51181102362204722" header="0.35433070866141736" footer="0.31496062992125984"/>
  <pageSetup scale="81" fitToHeight="0" orientation="landscape" r:id="rId1"/>
  <headerFooter>
    <oddHeader>&amp;L&amp;"Arial,Normal"&amp;8Estados e Informes Presupuestarios&amp;R&amp;"Arial,Normal"&amp;8 09.3</oddHeader>
    <oddFooter>&amp;C&amp;"Arial,Cursiva"&amp;9“Bajo protesta de decir verdad declaramos que los Estados Financieros y sus notas, son razonablemente correctos y son responsabilidad del emisor”&amp;R&amp;P/&amp;N</oddFooter>
  </headerFooter>
  <rowBreaks count="1" manualBreakCount="1">
    <brk id="44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9.3</vt:lpstr>
      <vt:lpstr>'9.3'!Área_de_impresión</vt:lpstr>
      <vt:lpstr>'9.3'!Títulos_a_imprimir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odin salazar</dc:creator>
  <cp:lastModifiedBy>odin salazar</cp:lastModifiedBy>
  <dcterms:created xsi:type="dcterms:W3CDTF">2025-08-10T01:25:43Z</dcterms:created>
  <dcterms:modified xsi:type="dcterms:W3CDTF">2025-08-10T01:27:37Z</dcterms:modified>
</cp:coreProperties>
</file>