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105766\Desktop\"/>
    </mc:Choice>
  </mc:AlternateContent>
  <xr:revisionPtr revIDLastSave="0" documentId="13_ncr:1_{C4D140C1-7B39-4683-A582-9F86E4089CA2}" xr6:coauthVersionLast="47" xr6:coauthVersionMax="47" xr10:uidLastSave="{00000000-0000-0000-0000-000000000000}"/>
  <bookViews>
    <workbookView minimized="1" xWindow="7596" yWindow="3732" windowWidth="2388" windowHeight="564" xr2:uid="{7BF8CA10-BF4C-4EB3-AC37-0F8AA8DD8187}"/>
  </bookViews>
  <sheets>
    <sheet name="9.3" sheetId="1" r:id="rId1"/>
  </sheets>
  <externalReferences>
    <externalReference r:id="rId2"/>
  </externalReferences>
  <definedNames>
    <definedName name="ANEXO">#REF!</definedName>
    <definedName name="_xlnm.Print_Area" localSheetId="0">'9.3'!$A$1:$H$79</definedName>
    <definedName name="_xlnm.Print_Titles" localSheetId="0">'9.3'!$1:$9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F74" i="1"/>
  <c r="D74" i="1"/>
  <c r="C74" i="1"/>
  <c r="H73" i="1"/>
  <c r="E73" i="1"/>
  <c r="E72" i="1"/>
  <c r="H72" i="1" s="1"/>
  <c r="E71" i="1"/>
  <c r="H71" i="1" s="1"/>
  <c r="E70" i="1"/>
  <c r="H70" i="1" s="1"/>
  <c r="H69" i="1"/>
  <c r="E69" i="1"/>
  <c r="E68" i="1"/>
  <c r="H68" i="1" s="1"/>
  <c r="E67" i="1"/>
  <c r="H67" i="1" s="1"/>
  <c r="E66" i="1"/>
  <c r="H66" i="1" s="1"/>
  <c r="H65" i="1"/>
  <c r="E65" i="1"/>
  <c r="E64" i="1"/>
  <c r="H64" i="1" s="1"/>
  <c r="E63" i="1"/>
  <c r="H63" i="1" s="1"/>
  <c r="E62" i="1"/>
  <c r="H62" i="1" s="1"/>
  <c r="H61" i="1"/>
  <c r="E61" i="1"/>
  <c r="E60" i="1"/>
  <c r="H60" i="1" s="1"/>
  <c r="E59" i="1"/>
  <c r="H59" i="1" s="1"/>
  <c r="E58" i="1"/>
  <c r="H58" i="1" s="1"/>
  <c r="H57" i="1"/>
  <c r="E57" i="1"/>
  <c r="E56" i="1"/>
  <c r="H56" i="1" s="1"/>
  <c r="E55" i="1"/>
  <c r="H55" i="1" s="1"/>
  <c r="E54" i="1"/>
  <c r="H54" i="1" s="1"/>
  <c r="H53" i="1"/>
  <c r="E53" i="1"/>
  <c r="E52" i="1"/>
  <c r="H52" i="1" s="1"/>
  <c r="E51" i="1"/>
  <c r="H51" i="1" s="1"/>
  <c r="E50" i="1"/>
  <c r="H50" i="1" s="1"/>
  <c r="H49" i="1"/>
  <c r="E49" i="1"/>
  <c r="E48" i="1"/>
  <c r="H48" i="1" s="1"/>
  <c r="E47" i="1"/>
  <c r="H47" i="1" s="1"/>
  <c r="E46" i="1"/>
  <c r="H46" i="1" s="1"/>
  <c r="H45" i="1"/>
  <c r="E45" i="1"/>
  <c r="E44" i="1"/>
  <c r="H44" i="1" s="1"/>
  <c r="E43" i="1"/>
  <c r="H43" i="1" s="1"/>
  <c r="E42" i="1"/>
  <c r="H42" i="1" s="1"/>
  <c r="H41" i="1"/>
  <c r="E41" i="1"/>
  <c r="E40" i="1"/>
  <c r="H40" i="1" s="1"/>
  <c r="E39" i="1"/>
  <c r="H39" i="1" s="1"/>
  <c r="E38" i="1"/>
  <c r="H38" i="1" s="1"/>
  <c r="H37" i="1"/>
  <c r="E37" i="1"/>
  <c r="E36" i="1"/>
  <c r="H36" i="1" s="1"/>
  <c r="E35" i="1"/>
  <c r="H35" i="1" s="1"/>
  <c r="E34" i="1"/>
  <c r="H34" i="1" s="1"/>
  <c r="H33" i="1"/>
  <c r="E33" i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E74" i="1" s="1"/>
  <c r="H10" i="1" l="1"/>
  <c r="H74" i="1" s="1"/>
</calcChain>
</file>

<file path=xl/sharedStrings.xml><?xml version="1.0" encoding="utf-8"?>
<sst xmlns="http://schemas.openxmlformats.org/spreadsheetml/2006/main" count="79" uniqueCount="79">
  <si>
    <t>COMISION MUNICIPAL DE AGUA POTABLE Y ALCANTARILLADO DEL MUNICIPIO DE VICTORIA, TAMAULIPAS</t>
  </si>
  <si>
    <t>Estado Analítico del Ejercicio del Presupuesto de Egresos</t>
  </si>
  <si>
    <t>Clasificación Administrativa</t>
  </si>
  <si>
    <t>Del 1 de Enero al 31 de Marzo del 2025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</si>
  <si>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</si>
  <si>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</si>
  <si>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</si>
  <si>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</si>
  <si>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</si>
  <si>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</si>
  <si>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</si>
  <si>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</si>
  <si>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(3=1+2)</t>
  </si>
  <si>
    <t>6 = ( 3 - 4 )</t>
  </si>
  <si>
    <t>GERENCIA GENERAL</t>
  </si>
  <si>
    <t>JEFATURA DE CONTROL DOCUMENTAL DE LA GERENCIA GENERAL</t>
  </si>
  <si>
    <t>COORDINACIÓN JURÍDICA</t>
  </si>
  <si>
    <t>UNIDAD DE TRANSPARENCIA Y ACCESO A LA INFORMACIÓN</t>
  </si>
  <si>
    <t>COMISARIO</t>
  </si>
  <si>
    <t>COORDINACIÓN DE COMUNICACIÓN SOCIAL</t>
  </si>
  <si>
    <t>JEFATURA DE CULTURA DEL AGUA</t>
  </si>
  <si>
    <t>JEFATURA DE REDES SOCIALES</t>
  </si>
  <si>
    <t>GERENCIA TÉCNICA</t>
  </si>
  <si>
    <t>JEFATURA DE CONTROL DOCUMENTAL DE LA GERENCIA TÉCNICA</t>
  </si>
  <si>
    <t>COORDINACIÓN DE ABASTECIMIENTO, DISTRIBUCIÓN, Y MANTENIMIENTO</t>
  </si>
  <si>
    <t>JEFATURA DE MANTENIMIENTO ELECTROMECÁNICO</t>
  </si>
  <si>
    <t>JEFATURA DE MANTENIMIENTO DE AGUA POTABLE</t>
  </si>
  <si>
    <t>JEFATURA DE FUENTES DE ABASTECIMIENTO Y ACUEDUCTO</t>
  </si>
  <si>
    <t>JEFATURA DE POTABILIZACIÓN</t>
  </si>
  <si>
    <t>JEFATURA DE OPERACIÓN Y DISTRIBUCIÓN DE AGUA POTABLE</t>
  </si>
  <si>
    <t>JEFATURA DEL CENTRO DE INFORMACIÓN Y SERVICIO</t>
  </si>
  <si>
    <t>COORDINACIÓN DE ABASTECIMIENTO POR TANQUE CISTERNA</t>
  </si>
  <si>
    <t>JEFATURA DE ENLACE RURAL</t>
  </si>
  <si>
    <t>COORDINACIÓN DE PROYECTOS Y CONSTRUCCIÓN</t>
  </si>
  <si>
    <t>JEFATURA DE ESTUDIOS Y PROYECTOS</t>
  </si>
  <si>
    <t>JEFATURA DE PROGRAMACIÓN Y SUPERVISIÓN DE OBRA</t>
  </si>
  <si>
    <t>JEFATURA DE AMPLIACIÓN DE RED E INSTALACIÓN DE TOMAS</t>
  </si>
  <si>
    <t>COORDINACIÓN DE DRENAJE Y SANEAMIENTO</t>
  </si>
  <si>
    <t>JEFATURA DE TRATAMIENTO DE AGUAS RESIDUALES</t>
  </si>
  <si>
    <t>JEFATURA DE BACHEO</t>
  </si>
  <si>
    <t>JEFATURA DE REHABILITACIÓN Y MANTENIMIENTO A DRENAJE</t>
  </si>
  <si>
    <t>JEFATURA DE OPERACIÓN Y MANTENIMIENTO A CÁRCAMOS</t>
  </si>
  <si>
    <t>JEFATURA DE MANTENIMIENTO A DRENES PLUVIALES</t>
  </si>
  <si>
    <t>GERENCIA COMERCIAL</t>
  </si>
  <si>
    <t>JEFATURA DE PADRÓN DE USUARIOS</t>
  </si>
  <si>
    <t>JEFATURA DE MEDICIÓN Y FACTURACIÓN</t>
  </si>
  <si>
    <t>JEFATURA DE ATENCIÓN A USUARIOS</t>
  </si>
  <si>
    <t>JEFATURA DE OPERACIÓN COMERCIAL</t>
  </si>
  <si>
    <t>JEFATURA DE RECAUDACIÓN</t>
  </si>
  <si>
    <t>JEFATURA DE SUCURSAL NORTE</t>
  </si>
  <si>
    <t>JEFATURA DE SUCURSAL SUR</t>
  </si>
  <si>
    <t>JEFATURA DE MACROCONSUMIDORES</t>
  </si>
  <si>
    <t>JEFATURA DE PERMISO DE DESCARGAS</t>
  </si>
  <si>
    <t>GERENCIA FINANCIERA</t>
  </si>
  <si>
    <t>COORDINACIÓN DE INGRESOS</t>
  </si>
  <si>
    <t>JEFATURA DE INGRESOS Y CONTABILIDAD</t>
  </si>
  <si>
    <t>COORDINACIÓN DE EGRESOS</t>
  </si>
  <si>
    <t>JEFATUTRA DE EGRESOS Y CONTROL DOCUMENTAL</t>
  </si>
  <si>
    <t>GERENCIA ADMINISTRATIVA</t>
  </si>
  <si>
    <t>ADMINISTRADOR DE PLANTA POTABILIZADORA</t>
  </si>
  <si>
    <t>JEFATURA DE LICITACIONES Y CONTROL DOCUMENTAL</t>
  </si>
  <si>
    <t>COORDINACIÓN DE SERVICIOS GENERALES</t>
  </si>
  <si>
    <t>JEFATURA DE CONTROL PATRIMONIAL</t>
  </si>
  <si>
    <t>JEFATURA DE TRANSPORTE</t>
  </si>
  <si>
    <t>COORDINACIÓN DE RECURSOS HUMANOS</t>
  </si>
  <si>
    <t>JEFATURA DE NÓMINA Y PRESTACIONES</t>
  </si>
  <si>
    <t>JEFATURA DE RELACIONES LABORALES</t>
  </si>
  <si>
    <t>COMISIÓN MIXTA DE SEGURIDAD E HIGIENE</t>
  </si>
  <si>
    <t>COORDINACIÓN DE RECURSOS MATERIALES</t>
  </si>
  <si>
    <t>JEFATURA DE COMPRAS</t>
  </si>
  <si>
    <t>JEFATURA DE ALMACÉN</t>
  </si>
  <si>
    <t>GERENCIA DE PLANEACIÓN</t>
  </si>
  <si>
    <t>JEFATURA DE PLANEACIÓN ESTRATÉGICA Y CONTROL ESTADÍSTICO</t>
  </si>
  <si>
    <t>JEFATURA DE GESTIÓN DE PROCESO Y NORMATIVIDAD</t>
  </si>
  <si>
    <t>COORDINACIÓN DE PLANEACIÓN Y CONTROL PRESUPUESTAL</t>
  </si>
  <si>
    <t>JEFATURA DE PLANEACIÓN</t>
  </si>
  <si>
    <t>JEFATURA DE EVALUACIÓN Y SEGUIMIENTO</t>
  </si>
  <si>
    <t>COORDINACIÓN DE SISTEMAS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</si>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</sst>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164" fontId="4" fillId="0" borderId="0" xfId="2" applyFont="1"/>
    <xf numFmtId="164" fontId="4" fillId="0" borderId="0" xfId="2" applyFont="1" applyAlignment="1">
      <alignment horizont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164" fontId="6" fillId="2" borderId="3" xfId="2" applyFont="1" applyFill="1" applyBorder="1" applyAlignment="1">
      <alignment horizontal="center" vertical="center" wrapText="1"/>
    </xf>
    <xf numFmtId="164" fontId="6" fillId="2" borderId="4" xfId="2" applyFont="1" applyFill="1" applyBorder="1" applyAlignment="1">
      <alignment horizontal="center" vertical="center" wrapText="1"/>
    </xf>
    <xf numFmtId="164" fontId="6" fillId="2" borderId="5" xfId="2" applyFont="1" applyFill="1" applyBorder="1" applyAlignment="1">
      <alignment horizontal="center" vertical="center" wrapText="1"/>
    </xf>
    <xf numFmtId="164" fontId="6" fillId="2" borderId="6" xfId="2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" fontId="7" fillId="2" borderId="12" xfId="2" applyNumberFormat="1" applyFont="1" applyFill="1" applyBorder="1" applyAlignment="1">
      <alignment horizontal="center" vertical="center" wrapText="1"/>
    </xf>
    <xf numFmtId="0" fontId="8" fillId="0" borderId="13" xfId="1" quotePrefix="1" applyFont="1" applyBorder="1" applyAlignment="1">
      <alignment horizontal="left" vertical="center" indent="1"/>
    </xf>
    <xf numFmtId="0" fontId="1" fillId="0" borderId="14" xfId="1" applyBorder="1" applyAlignment="1">
      <alignment horizontal="left" vertical="center" indent="1"/>
    </xf>
    <xf numFmtId="165" fontId="4" fillId="0" borderId="14" xfId="3" applyNumberFormat="1" applyFont="1" applyBorder="1"/>
    <xf numFmtId="165" fontId="4" fillId="0" borderId="15" xfId="3" applyNumberFormat="1" applyFont="1" applyBorder="1"/>
    <xf numFmtId="0" fontId="6" fillId="0" borderId="0" xfId="1" applyFont="1"/>
    <xf numFmtId="0" fontId="8" fillId="0" borderId="13" xfId="1" applyFont="1" applyBorder="1" applyAlignment="1">
      <alignment horizontal="left" vertical="center" indent="1"/>
    </xf>
    <xf numFmtId="0" fontId="9" fillId="0" borderId="16" xfId="1" applyFont="1" applyBorder="1" applyAlignment="1">
      <alignment horizontal="center"/>
    </xf>
    <xf numFmtId="0" fontId="9" fillId="0" borderId="17" xfId="1" applyFont="1" applyBorder="1" applyAlignment="1">
      <alignment horizontal="center"/>
    </xf>
    <xf numFmtId="165" fontId="9" fillId="0" borderId="17" xfId="3" applyNumberFormat="1" applyFont="1" applyBorder="1"/>
  </cellXfs>
  <cellStyles count="4">
    <cellStyle name="Millares 2" xfId="3" xr:uid="{4CBD801E-5000-4F2A-9689-2A6D0BD14D5C}"/>
    <cellStyle name="Millares 2 2 2" xfId="2" xr:uid="{118B9D0D-3FB4-4F03-9EB6-5B98CB0526F7}"/>
    <cellStyle name="Normal" xfId="0" builtinId="0"/>
    <cellStyle name="Normal 3 2" xfId="1" xr:uid="{E56A846F-0F63-4010-86BB-57A043ABF4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0</xdr:rowOff>
    </xdr:from>
    <xdr:to>
      <xdr:col>1</xdr:col>
      <xdr:colOff>1410489</xdr:colOff>
      <xdr:row>5</xdr:row>
      <xdr:rowOff>2118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9D49F2C-2721-45EC-A163-57F6D1F15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65760"/>
          <a:ext cx="1724814" cy="59647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820528</xdr:colOff>
      <xdr:row>2</xdr:row>
      <xdr:rowOff>38102</xdr:rowOff>
    </xdr:from>
    <xdr:to>
      <xdr:col>7</xdr:col>
      <xdr:colOff>605895</xdr:colOff>
      <xdr:row>5</xdr:row>
      <xdr:rowOff>40219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2F78D98-F9A8-4E1F-8A2A-31C6CD732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0648" y="403862"/>
          <a:ext cx="1827527" cy="596477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.P.%20LAURA%20NOLASCO%20TRANSPARENCIA/1er%20Trimestre%202025/TRANSPARENCIA%201ER%20TRIM%202025/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0C4B9-E8D7-4311-91D5-60A2B834EFA7}">
  <sheetPr>
    <tabColor theme="6" tint="0.39997558519241921"/>
    <pageSetUpPr fitToPage="1"/>
  </sheetPr>
  <dimension ref="A2:H91"/>
  <sheetViews>
    <sheetView tabSelected="1" zoomScaleNormal="100" zoomScaleSheetLayoutView="100" zoomScalePageLayoutView="70" workbookViewId="0">
      <selection activeCell="I87" sqref="I87"/>
    </sheetView>
  </sheetViews>
  <sheetFormatPr baseColWidth="10" defaultColWidth="11.44140625" defaultRowHeight="13.2" x14ac:dyDescent="0.25"/>
  <cols>
    <col min="1" max="1" width="6.33203125" style="5" bestFit="1" customWidth="1"/>
    <col min="2" max="2" width="67.88671875" style="5" customWidth="1"/>
    <col min="3" max="3" width="13.6640625" style="6" customWidth="1"/>
    <col min="4" max="4" width="15" style="6" customWidth="1"/>
    <col min="5" max="5" width="16.88671875" style="6" customWidth="1"/>
    <col min="6" max="6" width="14.88671875" style="6" customWidth="1"/>
    <col min="7" max="8" width="13.6640625" style="6" customWidth="1"/>
    <col min="9" max="16384" width="11.44140625" style="2"/>
  </cols>
  <sheetData>
    <row r="2" spans="1:8" ht="15.75" customHeight="1" x14ac:dyDescent="0.25">
      <c r="A2" s="1" t="s">
        <v>0</v>
      </c>
      <c r="B2" s="1"/>
      <c r="C2" s="1"/>
      <c r="D2" s="1"/>
      <c r="E2" s="1"/>
      <c r="F2" s="1"/>
      <c r="G2" s="1"/>
      <c r="H2" s="1"/>
    </row>
    <row r="3" spans="1:8" ht="15.75" customHeight="1" x14ac:dyDescent="0.25">
      <c r="A3" s="3" t="s">
        <v>1</v>
      </c>
      <c r="B3" s="3"/>
      <c r="C3" s="3"/>
      <c r="D3" s="3"/>
      <c r="E3" s="3"/>
      <c r="F3" s="3"/>
      <c r="G3" s="3"/>
      <c r="H3" s="3"/>
    </row>
    <row r="4" spans="1:8" ht="15.75" customHeight="1" x14ac:dyDescent="0.25">
      <c r="A4" s="3" t="s">
        <v>2</v>
      </c>
      <c r="B4" s="3"/>
      <c r="C4" s="3"/>
      <c r="D4" s="3"/>
      <c r="E4" s="3"/>
      <c r="F4" s="3"/>
      <c r="G4" s="3"/>
      <c r="H4" s="3"/>
    </row>
    <row r="5" spans="1:8" ht="15.75" customHeight="1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8" ht="13.8" thickBot="1" x14ac:dyDescent="0.3">
      <c r="A6" s="4"/>
      <c r="G6" s="7"/>
      <c r="H6" s="8"/>
    </row>
    <row r="7" spans="1:8" s="15" customFormat="1" x14ac:dyDescent="0.3">
      <c r="A7" s="9" t="s">
        <v>4</v>
      </c>
      <c r="B7" s="10"/>
      <c r="C7" s="11" t="s">
        <v>5</v>
      </c>
      <c r="D7" s="12"/>
      <c r="E7" s="12"/>
      <c r="F7" s="12"/>
      <c r="G7" s="13"/>
      <c r="H7" s="14" t="s">
        <v>6</v>
      </c>
    </row>
    <row r="8" spans="1:8" ht="27" thickBot="1" x14ac:dyDescent="0.3">
      <c r="A8" s="16"/>
      <c r="B8" s="17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/>
    </row>
    <row r="9" spans="1:8" ht="15" customHeight="1" thickBot="1" x14ac:dyDescent="0.3">
      <c r="A9" s="20"/>
      <c r="B9" s="21"/>
      <c r="C9" s="22">
        <v>1</v>
      </c>
      <c r="D9" s="22">
        <v>2</v>
      </c>
      <c r="E9" s="22" t="s">
        <v>12</v>
      </c>
      <c r="F9" s="22">
        <v>4</v>
      </c>
      <c r="G9" s="22">
        <v>5</v>
      </c>
      <c r="H9" s="22" t="s">
        <v>13</v>
      </c>
    </row>
    <row r="10" spans="1:8" s="27" customFormat="1" ht="15" customHeight="1" x14ac:dyDescent="0.25">
      <c r="A10" s="23"/>
      <c r="B10" s="24" t="s">
        <v>14</v>
      </c>
      <c r="C10" s="25">
        <v>2081846.1</v>
      </c>
      <c r="D10" s="25">
        <v>-8255.39</v>
      </c>
      <c r="E10" s="25">
        <f>+C10+D10</f>
        <v>2073590.7100000002</v>
      </c>
      <c r="F10" s="25">
        <v>526687.56999999995</v>
      </c>
      <c r="G10" s="25">
        <v>458853.26</v>
      </c>
      <c r="H10" s="26">
        <f>+E10-F10</f>
        <v>1546903.1400000001</v>
      </c>
    </row>
    <row r="11" spans="1:8" s="27" customFormat="1" ht="15" customHeight="1" x14ac:dyDescent="0.25">
      <c r="A11" s="28"/>
      <c r="B11" s="24" t="s">
        <v>15</v>
      </c>
      <c r="C11" s="25">
        <v>709968.38</v>
      </c>
      <c r="D11" s="25">
        <v>469.2</v>
      </c>
      <c r="E11" s="25">
        <f t="shared" ref="E11:E73" si="0">+C11+D11</f>
        <v>710437.58</v>
      </c>
      <c r="F11" s="25">
        <v>148142.10999999999</v>
      </c>
      <c r="G11" s="25">
        <v>132905.85999999999</v>
      </c>
      <c r="H11" s="26">
        <f t="shared" ref="H11:H73" si="1">+E11-F11</f>
        <v>562295.47</v>
      </c>
    </row>
    <row r="12" spans="1:8" s="27" customFormat="1" ht="15" customHeight="1" x14ac:dyDescent="0.25">
      <c r="A12" s="23"/>
      <c r="B12" s="24" t="s">
        <v>16</v>
      </c>
      <c r="C12" s="25">
        <v>2143044.62</v>
      </c>
      <c r="D12" s="25">
        <v>130340.06</v>
      </c>
      <c r="E12" s="25">
        <f t="shared" si="0"/>
        <v>2273384.6800000002</v>
      </c>
      <c r="F12" s="25">
        <v>562753.12</v>
      </c>
      <c r="G12" s="25">
        <v>499632.36</v>
      </c>
      <c r="H12" s="26">
        <f t="shared" si="1"/>
        <v>1710631.56</v>
      </c>
    </row>
    <row r="13" spans="1:8" s="27" customFormat="1" ht="15" customHeight="1" x14ac:dyDescent="0.25">
      <c r="A13" s="28"/>
      <c r="B13" s="24" t="s">
        <v>17</v>
      </c>
      <c r="C13" s="25">
        <v>626503.21</v>
      </c>
      <c r="D13" s="25">
        <v>889.29</v>
      </c>
      <c r="E13" s="25">
        <f t="shared" si="0"/>
        <v>627392.5</v>
      </c>
      <c r="F13" s="25">
        <v>135339.82999999999</v>
      </c>
      <c r="G13" s="25">
        <v>120939.68</v>
      </c>
      <c r="H13" s="26">
        <f t="shared" si="1"/>
        <v>492052.67000000004</v>
      </c>
    </row>
    <row r="14" spans="1:8" s="27" customFormat="1" ht="15" customHeight="1" x14ac:dyDescent="0.25">
      <c r="A14" s="23"/>
      <c r="B14" s="24" t="s">
        <v>18</v>
      </c>
      <c r="C14" s="25">
        <v>1169214.49</v>
      </c>
      <c r="D14" s="25">
        <v>0</v>
      </c>
      <c r="E14" s="25">
        <f t="shared" si="0"/>
        <v>1169214.49</v>
      </c>
      <c r="F14" s="25">
        <v>305595.69</v>
      </c>
      <c r="G14" s="25">
        <v>274166.7</v>
      </c>
      <c r="H14" s="26">
        <f t="shared" si="1"/>
        <v>863618.8</v>
      </c>
    </row>
    <row r="15" spans="1:8" s="27" customFormat="1" ht="15" customHeight="1" x14ac:dyDescent="0.25">
      <c r="A15" s="28"/>
      <c r="B15" s="24" t="s">
        <v>19</v>
      </c>
      <c r="C15" s="25">
        <v>1425795.25</v>
      </c>
      <c r="D15" s="25">
        <v>4626.55</v>
      </c>
      <c r="E15" s="25">
        <f t="shared" si="0"/>
        <v>1430421.8</v>
      </c>
      <c r="F15" s="25">
        <v>298413.74</v>
      </c>
      <c r="G15" s="25">
        <v>259332.56</v>
      </c>
      <c r="H15" s="26">
        <f t="shared" si="1"/>
        <v>1132008.06</v>
      </c>
    </row>
    <row r="16" spans="1:8" s="27" customFormat="1" ht="15" customHeight="1" x14ac:dyDescent="0.25">
      <c r="A16" s="28"/>
      <c r="B16" s="24" t="s">
        <v>20</v>
      </c>
      <c r="C16" s="25">
        <v>1118572.2</v>
      </c>
      <c r="D16" s="25">
        <v>152193.75</v>
      </c>
      <c r="E16" s="25">
        <f t="shared" si="0"/>
        <v>1270765.95</v>
      </c>
      <c r="F16" s="25">
        <v>372801.82</v>
      </c>
      <c r="G16" s="25">
        <v>328547.59000000003</v>
      </c>
      <c r="H16" s="26">
        <f t="shared" si="1"/>
        <v>897964.12999999989</v>
      </c>
    </row>
    <row r="17" spans="1:8" s="27" customFormat="1" ht="15" customHeight="1" x14ac:dyDescent="0.25">
      <c r="A17" s="28"/>
      <c r="B17" s="24" t="s">
        <v>21</v>
      </c>
      <c r="C17" s="25">
        <v>436256.05</v>
      </c>
      <c r="D17" s="25">
        <v>0</v>
      </c>
      <c r="E17" s="25">
        <f t="shared" si="0"/>
        <v>436256.05</v>
      </c>
      <c r="F17" s="25">
        <v>92252.02</v>
      </c>
      <c r="G17" s="25">
        <v>79893.77</v>
      </c>
      <c r="H17" s="26">
        <f t="shared" si="1"/>
        <v>344004.02999999997</v>
      </c>
    </row>
    <row r="18" spans="1:8" s="27" customFormat="1" ht="15" customHeight="1" x14ac:dyDescent="0.25">
      <c r="A18" s="28"/>
      <c r="B18" s="24" t="s">
        <v>22</v>
      </c>
      <c r="C18" s="25">
        <v>1754854.53</v>
      </c>
      <c r="D18" s="25">
        <v>16200</v>
      </c>
      <c r="E18" s="25">
        <f t="shared" si="0"/>
        <v>1771054.53</v>
      </c>
      <c r="F18" s="25">
        <v>339434.61</v>
      </c>
      <c r="G18" s="25">
        <v>300525.34999999998</v>
      </c>
      <c r="H18" s="26">
        <f t="shared" si="1"/>
        <v>1431619.92</v>
      </c>
    </row>
    <row r="19" spans="1:8" s="27" customFormat="1" ht="15" customHeight="1" x14ac:dyDescent="0.25">
      <c r="A19" s="28"/>
      <c r="B19" s="24" t="s">
        <v>23</v>
      </c>
      <c r="C19" s="25">
        <v>475282.2</v>
      </c>
      <c r="D19" s="25">
        <v>11951.89</v>
      </c>
      <c r="E19" s="25">
        <f t="shared" si="0"/>
        <v>487234.09</v>
      </c>
      <c r="F19" s="25">
        <v>120377.58</v>
      </c>
      <c r="G19" s="25">
        <v>84357.91</v>
      </c>
      <c r="H19" s="26">
        <f t="shared" si="1"/>
        <v>366856.51</v>
      </c>
    </row>
    <row r="20" spans="1:8" s="27" customFormat="1" ht="15" customHeight="1" x14ac:dyDescent="0.25">
      <c r="A20" s="28"/>
      <c r="B20" s="24" t="s">
        <v>24</v>
      </c>
      <c r="C20" s="25">
        <v>1448305.51</v>
      </c>
      <c r="D20" s="25">
        <v>11252.94</v>
      </c>
      <c r="E20" s="25">
        <f t="shared" si="0"/>
        <v>1459558.45</v>
      </c>
      <c r="F20" s="25">
        <v>292023.12</v>
      </c>
      <c r="G20" s="25">
        <v>243199.56</v>
      </c>
      <c r="H20" s="26">
        <f t="shared" si="1"/>
        <v>1167535.33</v>
      </c>
    </row>
    <row r="21" spans="1:8" s="27" customFormat="1" ht="15" customHeight="1" x14ac:dyDescent="0.25">
      <c r="A21" s="28"/>
      <c r="B21" s="24" t="s">
        <v>25</v>
      </c>
      <c r="C21" s="25">
        <v>11897874.08</v>
      </c>
      <c r="D21" s="25">
        <v>5370</v>
      </c>
      <c r="E21" s="25">
        <f t="shared" si="0"/>
        <v>11903244.08</v>
      </c>
      <c r="F21" s="25">
        <v>2674710.69</v>
      </c>
      <c r="G21" s="25">
        <v>1529004.01</v>
      </c>
      <c r="H21" s="26">
        <f t="shared" si="1"/>
        <v>9228533.3900000006</v>
      </c>
    </row>
    <row r="22" spans="1:8" s="27" customFormat="1" ht="15" customHeight="1" x14ac:dyDescent="0.25">
      <c r="A22" s="28"/>
      <c r="B22" s="24" t="s">
        <v>26</v>
      </c>
      <c r="C22" s="25">
        <v>24260301.640000001</v>
      </c>
      <c r="D22" s="25">
        <v>437059.13</v>
      </c>
      <c r="E22" s="25">
        <f t="shared" si="0"/>
        <v>24697360.77</v>
      </c>
      <c r="F22" s="25">
        <v>4589034.71</v>
      </c>
      <c r="G22" s="25">
        <v>3195194.32</v>
      </c>
      <c r="H22" s="26">
        <f t="shared" si="1"/>
        <v>20108326.059999999</v>
      </c>
    </row>
    <row r="23" spans="1:8" s="27" customFormat="1" ht="15" customHeight="1" x14ac:dyDescent="0.25">
      <c r="A23" s="28"/>
      <c r="B23" s="24" t="s">
        <v>27</v>
      </c>
      <c r="C23" s="25">
        <v>122234405.73</v>
      </c>
      <c r="D23" s="25">
        <v>-3993369.83</v>
      </c>
      <c r="E23" s="25">
        <f t="shared" si="0"/>
        <v>118241035.90000001</v>
      </c>
      <c r="F23" s="25">
        <v>33017147.440000001</v>
      </c>
      <c r="G23" s="25">
        <v>24828958.120000001</v>
      </c>
      <c r="H23" s="26">
        <f t="shared" si="1"/>
        <v>85223888.460000008</v>
      </c>
    </row>
    <row r="24" spans="1:8" s="27" customFormat="1" ht="15" customHeight="1" x14ac:dyDescent="0.25">
      <c r="A24" s="28"/>
      <c r="B24" s="24" t="s">
        <v>28</v>
      </c>
      <c r="C24" s="25">
        <v>23186759.449999999</v>
      </c>
      <c r="D24" s="25">
        <v>34435.82</v>
      </c>
      <c r="E24" s="25">
        <f t="shared" si="0"/>
        <v>23221195.27</v>
      </c>
      <c r="F24" s="25">
        <v>3770558.81</v>
      </c>
      <c r="G24" s="25">
        <v>3220125.15</v>
      </c>
      <c r="H24" s="26">
        <f t="shared" si="1"/>
        <v>19450636.460000001</v>
      </c>
    </row>
    <row r="25" spans="1:8" s="27" customFormat="1" ht="15" customHeight="1" x14ac:dyDescent="0.25">
      <c r="A25" s="28"/>
      <c r="B25" s="24" t="s">
        <v>29</v>
      </c>
      <c r="C25" s="25">
        <v>28468081.800000001</v>
      </c>
      <c r="D25" s="25">
        <v>-376246.67</v>
      </c>
      <c r="E25" s="25">
        <f t="shared" si="0"/>
        <v>28091835.129999999</v>
      </c>
      <c r="F25" s="25">
        <v>6660014.4800000004</v>
      </c>
      <c r="G25" s="25">
        <v>5911150.9199999999</v>
      </c>
      <c r="H25" s="26">
        <f t="shared" si="1"/>
        <v>21431820.649999999</v>
      </c>
    </row>
    <row r="26" spans="1:8" s="27" customFormat="1" ht="15" customHeight="1" x14ac:dyDescent="0.25">
      <c r="A26" s="28"/>
      <c r="B26" s="24" t="s">
        <v>30</v>
      </c>
      <c r="C26" s="25">
        <v>3600580.26</v>
      </c>
      <c r="D26" s="25">
        <v>175427.42</v>
      </c>
      <c r="E26" s="25">
        <f t="shared" si="0"/>
        <v>3776007.6799999997</v>
      </c>
      <c r="F26" s="25">
        <v>980276.16</v>
      </c>
      <c r="G26" s="25">
        <v>755797.29</v>
      </c>
      <c r="H26" s="26">
        <f t="shared" si="1"/>
        <v>2795731.5199999996</v>
      </c>
    </row>
    <row r="27" spans="1:8" s="27" customFormat="1" ht="15" customHeight="1" x14ac:dyDescent="0.25">
      <c r="A27" s="28"/>
      <c r="B27" s="24" t="s">
        <v>31</v>
      </c>
      <c r="C27" s="25">
        <v>11968547.27</v>
      </c>
      <c r="D27" s="25">
        <v>1671.96</v>
      </c>
      <c r="E27" s="25">
        <f t="shared" si="0"/>
        <v>11970219.23</v>
      </c>
      <c r="F27" s="25">
        <v>2697398.28</v>
      </c>
      <c r="G27" s="25">
        <v>1630563.76</v>
      </c>
      <c r="H27" s="26">
        <f t="shared" si="1"/>
        <v>9272820.9500000011</v>
      </c>
    </row>
    <row r="28" spans="1:8" s="27" customFormat="1" ht="15" customHeight="1" x14ac:dyDescent="0.25">
      <c r="A28" s="28"/>
      <c r="B28" s="24" t="s">
        <v>32</v>
      </c>
      <c r="C28" s="25">
        <v>603909.48</v>
      </c>
      <c r="D28" s="25">
        <v>79200</v>
      </c>
      <c r="E28" s="25">
        <f t="shared" si="0"/>
        <v>683109.48</v>
      </c>
      <c r="F28" s="25">
        <v>162371.98000000001</v>
      </c>
      <c r="G28" s="25">
        <v>141590.42000000001</v>
      </c>
      <c r="H28" s="26">
        <f t="shared" si="1"/>
        <v>520737.5</v>
      </c>
    </row>
    <row r="29" spans="1:8" s="27" customFormat="1" ht="15" customHeight="1" x14ac:dyDescent="0.25">
      <c r="A29" s="28"/>
      <c r="B29" s="24" t="s">
        <v>33</v>
      </c>
      <c r="C29" s="25">
        <v>951867.47</v>
      </c>
      <c r="D29" s="25">
        <v>0</v>
      </c>
      <c r="E29" s="25">
        <f t="shared" si="0"/>
        <v>951867.47</v>
      </c>
      <c r="F29" s="25">
        <v>0</v>
      </c>
      <c r="G29" s="25">
        <v>0</v>
      </c>
      <c r="H29" s="26">
        <f t="shared" si="1"/>
        <v>951867.47</v>
      </c>
    </row>
    <row r="30" spans="1:8" s="27" customFormat="1" ht="15" customHeight="1" x14ac:dyDescent="0.25">
      <c r="A30" s="28"/>
      <c r="B30" s="24" t="s">
        <v>34</v>
      </c>
      <c r="C30" s="25">
        <v>6569984.8899999997</v>
      </c>
      <c r="D30" s="25">
        <v>504805.41</v>
      </c>
      <c r="E30" s="25">
        <f t="shared" si="0"/>
        <v>7074790.2999999998</v>
      </c>
      <c r="F30" s="25">
        <v>1316968.46</v>
      </c>
      <c r="G30" s="25">
        <v>984661.54</v>
      </c>
      <c r="H30" s="26">
        <f t="shared" si="1"/>
        <v>5757821.8399999999</v>
      </c>
    </row>
    <row r="31" spans="1:8" s="27" customFormat="1" ht="15" customHeight="1" x14ac:dyDescent="0.25">
      <c r="A31" s="28"/>
      <c r="B31" s="24" t="s">
        <v>35</v>
      </c>
      <c r="C31" s="25">
        <v>2055552.6</v>
      </c>
      <c r="D31" s="25">
        <v>15399.8</v>
      </c>
      <c r="E31" s="25">
        <f t="shared" si="0"/>
        <v>2070952.4000000001</v>
      </c>
      <c r="F31" s="25">
        <v>469420.79</v>
      </c>
      <c r="G31" s="25">
        <v>377535.41</v>
      </c>
      <c r="H31" s="26">
        <f t="shared" si="1"/>
        <v>1601531.61</v>
      </c>
    </row>
    <row r="32" spans="1:8" s="27" customFormat="1" ht="15" customHeight="1" x14ac:dyDescent="0.25">
      <c r="A32" s="28"/>
      <c r="B32" s="24" t="s">
        <v>36</v>
      </c>
      <c r="C32" s="25">
        <v>13187244.689999999</v>
      </c>
      <c r="D32" s="25">
        <v>19616.53</v>
      </c>
      <c r="E32" s="25">
        <f t="shared" si="0"/>
        <v>13206861.219999999</v>
      </c>
      <c r="F32" s="25">
        <v>2511317.81</v>
      </c>
      <c r="G32" s="25">
        <v>1958417.47</v>
      </c>
      <c r="H32" s="26">
        <f t="shared" si="1"/>
        <v>10695543.409999998</v>
      </c>
    </row>
    <row r="33" spans="1:8" s="27" customFormat="1" ht="15" customHeight="1" x14ac:dyDescent="0.25">
      <c r="A33" s="28"/>
      <c r="B33" s="24" t="s">
        <v>37</v>
      </c>
      <c r="C33" s="25">
        <v>914529.9</v>
      </c>
      <c r="D33" s="25">
        <v>0</v>
      </c>
      <c r="E33" s="25">
        <f t="shared" si="0"/>
        <v>914529.9</v>
      </c>
      <c r="F33" s="25">
        <v>204296.1</v>
      </c>
      <c r="G33" s="25">
        <v>183217.13</v>
      </c>
      <c r="H33" s="26">
        <f t="shared" si="1"/>
        <v>710233.8</v>
      </c>
    </row>
    <row r="34" spans="1:8" s="27" customFormat="1" ht="15" customHeight="1" x14ac:dyDescent="0.25">
      <c r="A34" s="28"/>
      <c r="B34" s="24" t="s">
        <v>38</v>
      </c>
      <c r="C34" s="25">
        <v>21260669.73</v>
      </c>
      <c r="D34" s="25">
        <v>45273.37</v>
      </c>
      <c r="E34" s="25">
        <f t="shared" si="0"/>
        <v>21305943.100000001</v>
      </c>
      <c r="F34" s="25">
        <v>4406597.03</v>
      </c>
      <c r="G34" s="25">
        <v>3731389.38</v>
      </c>
      <c r="H34" s="26">
        <f t="shared" si="1"/>
        <v>16899346.07</v>
      </c>
    </row>
    <row r="35" spans="1:8" s="27" customFormat="1" ht="15" customHeight="1" x14ac:dyDescent="0.25">
      <c r="A35" s="28"/>
      <c r="B35" s="24" t="s">
        <v>39</v>
      </c>
      <c r="C35" s="25">
        <v>5811466.7699999996</v>
      </c>
      <c r="D35" s="25">
        <v>32595.64</v>
      </c>
      <c r="E35" s="25">
        <f t="shared" si="0"/>
        <v>5844062.4099999992</v>
      </c>
      <c r="F35" s="25">
        <v>1093037.82</v>
      </c>
      <c r="G35" s="25">
        <v>850442.46</v>
      </c>
      <c r="H35" s="26">
        <f t="shared" si="1"/>
        <v>4751024.5899999989</v>
      </c>
    </row>
    <row r="36" spans="1:8" s="27" customFormat="1" ht="15" customHeight="1" x14ac:dyDescent="0.25">
      <c r="A36" s="28"/>
      <c r="B36" s="24" t="s">
        <v>40</v>
      </c>
      <c r="C36" s="25">
        <v>19063513.030000001</v>
      </c>
      <c r="D36" s="25">
        <v>-289701.02</v>
      </c>
      <c r="E36" s="25">
        <f t="shared" si="0"/>
        <v>18773812.010000002</v>
      </c>
      <c r="F36" s="25">
        <v>3948231.05</v>
      </c>
      <c r="G36" s="25">
        <v>2339513.69</v>
      </c>
      <c r="H36" s="26">
        <f t="shared" si="1"/>
        <v>14825580.960000001</v>
      </c>
    </row>
    <row r="37" spans="1:8" s="27" customFormat="1" ht="15" customHeight="1" x14ac:dyDescent="0.25">
      <c r="A37" s="28"/>
      <c r="B37" s="24" t="s">
        <v>41</v>
      </c>
      <c r="C37" s="25">
        <v>5682089.1399999997</v>
      </c>
      <c r="D37" s="25">
        <v>19820.18</v>
      </c>
      <c r="E37" s="25">
        <f t="shared" si="0"/>
        <v>5701909.3199999994</v>
      </c>
      <c r="F37" s="25">
        <v>1107921.74</v>
      </c>
      <c r="G37" s="25">
        <v>969915.19</v>
      </c>
      <c r="H37" s="26">
        <f t="shared" si="1"/>
        <v>4593987.5799999991</v>
      </c>
    </row>
    <row r="38" spans="1:8" s="27" customFormat="1" ht="15" customHeight="1" x14ac:dyDescent="0.25">
      <c r="A38" s="28"/>
      <c r="B38" s="24" t="s">
        <v>42</v>
      </c>
      <c r="C38" s="25">
        <v>2268462.61</v>
      </c>
      <c r="D38" s="25">
        <v>1481.63</v>
      </c>
      <c r="E38" s="25">
        <f t="shared" si="0"/>
        <v>2269944.2399999998</v>
      </c>
      <c r="F38" s="25">
        <v>443655.59</v>
      </c>
      <c r="G38" s="25">
        <v>350748.47</v>
      </c>
      <c r="H38" s="26">
        <f t="shared" si="1"/>
        <v>1826288.6499999997</v>
      </c>
    </row>
    <row r="39" spans="1:8" s="27" customFormat="1" ht="15" customHeight="1" x14ac:dyDescent="0.25">
      <c r="A39" s="28"/>
      <c r="B39" s="24" t="s">
        <v>43</v>
      </c>
      <c r="C39" s="25">
        <v>1487684.23</v>
      </c>
      <c r="D39" s="25">
        <v>469.2</v>
      </c>
      <c r="E39" s="25">
        <f t="shared" si="0"/>
        <v>1488153.43</v>
      </c>
      <c r="F39" s="25">
        <v>319742.34999999998</v>
      </c>
      <c r="G39" s="25">
        <v>285757.81</v>
      </c>
      <c r="H39" s="26">
        <f t="shared" si="1"/>
        <v>1168411.08</v>
      </c>
    </row>
    <row r="40" spans="1:8" s="27" customFormat="1" ht="15" customHeight="1" x14ac:dyDescent="0.25">
      <c r="A40" s="28"/>
      <c r="B40" s="24" t="s">
        <v>44</v>
      </c>
      <c r="C40" s="25">
        <v>4329175.3099999996</v>
      </c>
      <c r="D40" s="25">
        <v>11478.73</v>
      </c>
      <c r="E40" s="25">
        <f t="shared" si="0"/>
        <v>4340654.04</v>
      </c>
      <c r="F40" s="25">
        <v>874845.67</v>
      </c>
      <c r="G40" s="25">
        <v>704141.44</v>
      </c>
      <c r="H40" s="26">
        <f t="shared" si="1"/>
        <v>3465808.37</v>
      </c>
    </row>
    <row r="41" spans="1:8" s="27" customFormat="1" ht="15" customHeight="1" x14ac:dyDescent="0.25">
      <c r="A41" s="28"/>
      <c r="B41" s="24" t="s">
        <v>45</v>
      </c>
      <c r="C41" s="25">
        <v>19222434.18</v>
      </c>
      <c r="D41" s="25">
        <v>47135.58</v>
      </c>
      <c r="E41" s="25">
        <f t="shared" si="0"/>
        <v>19269569.759999998</v>
      </c>
      <c r="F41" s="25">
        <v>3948098.7</v>
      </c>
      <c r="G41" s="25">
        <v>2745172.99</v>
      </c>
      <c r="H41" s="26">
        <f t="shared" si="1"/>
        <v>15321471.059999999</v>
      </c>
    </row>
    <row r="42" spans="1:8" s="27" customFormat="1" ht="15" customHeight="1" x14ac:dyDescent="0.25">
      <c r="A42" s="28"/>
      <c r="B42" s="24" t="s">
        <v>46</v>
      </c>
      <c r="C42" s="25">
        <v>9857625.4100000001</v>
      </c>
      <c r="D42" s="25">
        <v>342700.66</v>
      </c>
      <c r="E42" s="25">
        <f t="shared" si="0"/>
        <v>10200326.07</v>
      </c>
      <c r="F42" s="25">
        <v>2105077.5299999998</v>
      </c>
      <c r="G42" s="25">
        <v>1462450.62</v>
      </c>
      <c r="H42" s="26">
        <f t="shared" si="1"/>
        <v>8095248.540000001</v>
      </c>
    </row>
    <row r="43" spans="1:8" s="27" customFormat="1" ht="15" customHeight="1" x14ac:dyDescent="0.25">
      <c r="A43" s="28"/>
      <c r="B43" s="24" t="s">
        <v>47</v>
      </c>
      <c r="C43" s="25">
        <v>10425509.689999999</v>
      </c>
      <c r="D43" s="25">
        <v>-36370.980000000003</v>
      </c>
      <c r="E43" s="25">
        <f t="shared" si="0"/>
        <v>10389138.709999999</v>
      </c>
      <c r="F43" s="25">
        <v>2102536.5</v>
      </c>
      <c r="G43" s="25">
        <v>1556649.8</v>
      </c>
      <c r="H43" s="26">
        <f t="shared" si="1"/>
        <v>8286602.209999999</v>
      </c>
    </row>
    <row r="44" spans="1:8" s="27" customFormat="1" ht="15" customHeight="1" x14ac:dyDescent="0.25">
      <c r="A44" s="28"/>
      <c r="B44" s="24" t="s">
        <v>48</v>
      </c>
      <c r="C44" s="25">
        <v>7993569.5999999996</v>
      </c>
      <c r="D44" s="25">
        <v>799829.17</v>
      </c>
      <c r="E44" s="25">
        <f t="shared" si="0"/>
        <v>8793398.7699999996</v>
      </c>
      <c r="F44" s="25">
        <v>2361401.4</v>
      </c>
      <c r="G44" s="25">
        <v>1993013.42</v>
      </c>
      <c r="H44" s="26">
        <f t="shared" si="1"/>
        <v>6431997.3699999992</v>
      </c>
    </row>
    <row r="45" spans="1:8" s="27" customFormat="1" ht="15" customHeight="1" x14ac:dyDescent="0.25">
      <c r="A45" s="28"/>
      <c r="B45" s="24" t="s">
        <v>49</v>
      </c>
      <c r="C45" s="25">
        <v>2821809.71</v>
      </c>
      <c r="D45" s="25">
        <v>58987.75</v>
      </c>
      <c r="E45" s="25">
        <f t="shared" si="0"/>
        <v>2880797.46</v>
      </c>
      <c r="F45" s="25">
        <v>606799.17000000004</v>
      </c>
      <c r="G45" s="25">
        <v>514996.81</v>
      </c>
      <c r="H45" s="26">
        <f t="shared" si="1"/>
        <v>2273998.29</v>
      </c>
    </row>
    <row r="46" spans="1:8" s="27" customFormat="1" ht="15" customHeight="1" x14ac:dyDescent="0.25">
      <c r="A46" s="28"/>
      <c r="B46" s="24" t="s">
        <v>50</v>
      </c>
      <c r="C46" s="25">
        <v>2887637.3</v>
      </c>
      <c r="D46" s="25">
        <v>-8895.26</v>
      </c>
      <c r="E46" s="25">
        <f t="shared" si="0"/>
        <v>2878742.04</v>
      </c>
      <c r="F46" s="25">
        <v>593735.78</v>
      </c>
      <c r="G46" s="25">
        <v>498816.67</v>
      </c>
      <c r="H46" s="26">
        <f t="shared" si="1"/>
        <v>2285006.2599999998</v>
      </c>
    </row>
    <row r="47" spans="1:8" s="27" customFormat="1" ht="15" customHeight="1" x14ac:dyDescent="0.25">
      <c r="A47" s="28"/>
      <c r="B47" s="24" t="s">
        <v>51</v>
      </c>
      <c r="C47" s="25">
        <v>659486.18000000005</v>
      </c>
      <c r="D47" s="25">
        <v>0</v>
      </c>
      <c r="E47" s="25">
        <f t="shared" si="0"/>
        <v>659486.18000000005</v>
      </c>
      <c r="F47" s="25">
        <v>130778.7</v>
      </c>
      <c r="G47" s="25">
        <v>106514.06</v>
      </c>
      <c r="H47" s="26">
        <f t="shared" si="1"/>
        <v>528707.4800000001</v>
      </c>
    </row>
    <row r="48" spans="1:8" s="27" customFormat="1" ht="15" customHeight="1" x14ac:dyDescent="0.25">
      <c r="A48" s="28"/>
      <c r="B48" s="24" t="s">
        <v>52</v>
      </c>
      <c r="C48" s="25">
        <v>1258660.1299999999</v>
      </c>
      <c r="D48" s="25">
        <v>336105.2</v>
      </c>
      <c r="E48" s="25">
        <f t="shared" si="0"/>
        <v>1594765.3299999998</v>
      </c>
      <c r="F48" s="25">
        <v>587202.06000000006</v>
      </c>
      <c r="G48" s="25">
        <v>543518.09</v>
      </c>
      <c r="H48" s="26">
        <f t="shared" si="1"/>
        <v>1007563.2699999998</v>
      </c>
    </row>
    <row r="49" spans="1:8" s="27" customFormat="1" ht="15" customHeight="1" x14ac:dyDescent="0.25">
      <c r="A49" s="28"/>
      <c r="B49" s="24" t="s">
        <v>53</v>
      </c>
      <c r="C49" s="25">
        <v>28627568.73</v>
      </c>
      <c r="D49" s="25">
        <v>16737590.050000001</v>
      </c>
      <c r="E49" s="25">
        <f t="shared" si="0"/>
        <v>45365158.780000001</v>
      </c>
      <c r="F49" s="25">
        <v>21599142.129999999</v>
      </c>
      <c r="G49" s="25">
        <v>21563147.210000001</v>
      </c>
      <c r="H49" s="26">
        <f t="shared" si="1"/>
        <v>23766016.650000002</v>
      </c>
    </row>
    <row r="50" spans="1:8" s="27" customFormat="1" ht="15" customHeight="1" x14ac:dyDescent="0.25">
      <c r="A50" s="28"/>
      <c r="B50" s="24" t="s">
        <v>54</v>
      </c>
      <c r="C50" s="25">
        <v>1166669.45</v>
      </c>
      <c r="D50" s="25">
        <v>-6028.64</v>
      </c>
      <c r="E50" s="25">
        <f t="shared" si="0"/>
        <v>1160640.81</v>
      </c>
      <c r="F50" s="25">
        <v>44685.43</v>
      </c>
      <c r="G50" s="25">
        <v>33733.370000000003</v>
      </c>
      <c r="H50" s="26">
        <f t="shared" si="1"/>
        <v>1115955.3800000001</v>
      </c>
    </row>
    <row r="51" spans="1:8" s="27" customFormat="1" ht="15" customHeight="1" x14ac:dyDescent="0.25">
      <c r="A51" s="28"/>
      <c r="B51" s="24" t="s">
        <v>55</v>
      </c>
      <c r="C51" s="25">
        <v>2265960.1800000002</v>
      </c>
      <c r="D51" s="25">
        <v>469.2</v>
      </c>
      <c r="E51" s="25">
        <f t="shared" si="0"/>
        <v>2266429.3800000004</v>
      </c>
      <c r="F51" s="25">
        <v>522312.04</v>
      </c>
      <c r="G51" s="25">
        <v>455844.62</v>
      </c>
      <c r="H51" s="26">
        <f t="shared" si="1"/>
        <v>1744117.3400000003</v>
      </c>
    </row>
    <row r="52" spans="1:8" s="27" customFormat="1" ht="15" customHeight="1" x14ac:dyDescent="0.25">
      <c r="A52" s="28"/>
      <c r="B52" s="24" t="s">
        <v>56</v>
      </c>
      <c r="C52" s="25">
        <v>662337.39</v>
      </c>
      <c r="D52" s="25">
        <v>3000</v>
      </c>
      <c r="E52" s="25">
        <f t="shared" si="0"/>
        <v>665337.39</v>
      </c>
      <c r="F52" s="25">
        <v>144628.76</v>
      </c>
      <c r="G52" s="25">
        <v>129334.67</v>
      </c>
      <c r="H52" s="26">
        <f t="shared" si="1"/>
        <v>520708.63</v>
      </c>
    </row>
    <row r="53" spans="1:8" s="27" customFormat="1" ht="15" customHeight="1" x14ac:dyDescent="0.25">
      <c r="A53" s="28"/>
      <c r="B53" s="24" t="s">
        <v>57</v>
      </c>
      <c r="C53" s="25">
        <v>2162788.1800000002</v>
      </c>
      <c r="D53" s="25">
        <v>469.2</v>
      </c>
      <c r="E53" s="25">
        <f t="shared" si="0"/>
        <v>2163257.3800000004</v>
      </c>
      <c r="F53" s="25">
        <v>388966.21</v>
      </c>
      <c r="G53" s="25">
        <v>340614.05</v>
      </c>
      <c r="H53" s="26">
        <f t="shared" si="1"/>
        <v>1774291.1700000004</v>
      </c>
    </row>
    <row r="54" spans="1:8" s="27" customFormat="1" ht="15" customHeight="1" x14ac:dyDescent="0.25">
      <c r="A54" s="28"/>
      <c r="B54" s="24" t="s">
        <v>58</v>
      </c>
      <c r="C54" s="25">
        <v>1789980.79</v>
      </c>
      <c r="D54" s="25">
        <v>11071.74</v>
      </c>
      <c r="E54" s="25">
        <f t="shared" si="0"/>
        <v>1801052.53</v>
      </c>
      <c r="F54" s="25">
        <v>353999.76</v>
      </c>
      <c r="G54" s="25">
        <v>310567.96000000002</v>
      </c>
      <c r="H54" s="26">
        <f t="shared" si="1"/>
        <v>1447052.77</v>
      </c>
    </row>
    <row r="55" spans="1:8" s="27" customFormat="1" ht="15" customHeight="1" x14ac:dyDescent="0.25">
      <c r="A55" s="28"/>
      <c r="B55" s="24" t="s">
        <v>59</v>
      </c>
      <c r="C55" s="25">
        <v>992814.68</v>
      </c>
      <c r="D55" s="25">
        <v>469.2</v>
      </c>
      <c r="E55" s="25">
        <f t="shared" si="0"/>
        <v>993283.88</v>
      </c>
      <c r="F55" s="25">
        <v>223996.02</v>
      </c>
      <c r="G55" s="25">
        <v>200604.79999999999</v>
      </c>
      <c r="H55" s="26">
        <f t="shared" si="1"/>
        <v>769287.86</v>
      </c>
    </row>
    <row r="56" spans="1:8" s="27" customFormat="1" ht="15" customHeight="1" x14ac:dyDescent="0.25">
      <c r="A56" s="28"/>
      <c r="B56" s="24" t="s">
        <v>60</v>
      </c>
      <c r="C56" s="25">
        <v>567136.13</v>
      </c>
      <c r="D56" s="25">
        <v>6255.86</v>
      </c>
      <c r="E56" s="25">
        <f t="shared" si="0"/>
        <v>573391.99</v>
      </c>
      <c r="F56" s="25">
        <v>135586.04999999999</v>
      </c>
      <c r="G56" s="25">
        <v>107228.25</v>
      </c>
      <c r="H56" s="26">
        <f t="shared" si="1"/>
        <v>437805.94</v>
      </c>
    </row>
    <row r="57" spans="1:8" s="27" customFormat="1" ht="15" customHeight="1" x14ac:dyDescent="0.25">
      <c r="A57" s="28"/>
      <c r="B57" s="24" t="s">
        <v>61</v>
      </c>
      <c r="C57" s="25">
        <v>11903039.130000001</v>
      </c>
      <c r="D57" s="25">
        <v>49813.72</v>
      </c>
      <c r="E57" s="25">
        <f t="shared" si="0"/>
        <v>11952852.850000001</v>
      </c>
      <c r="F57" s="25">
        <v>2707649.84</v>
      </c>
      <c r="G57" s="25">
        <v>1807473.77</v>
      </c>
      <c r="H57" s="26">
        <f t="shared" si="1"/>
        <v>9245203.0100000016</v>
      </c>
    </row>
    <row r="58" spans="1:8" s="27" customFormat="1" ht="15" customHeight="1" x14ac:dyDescent="0.25">
      <c r="A58" s="28"/>
      <c r="B58" s="24" t="s">
        <v>62</v>
      </c>
      <c r="C58" s="25">
        <v>983748.83</v>
      </c>
      <c r="D58" s="25">
        <v>13046.27</v>
      </c>
      <c r="E58" s="25">
        <f t="shared" si="0"/>
        <v>996795.1</v>
      </c>
      <c r="F58" s="25">
        <v>214863.45</v>
      </c>
      <c r="G58" s="25">
        <v>179280.86</v>
      </c>
      <c r="H58" s="26">
        <f t="shared" si="1"/>
        <v>781931.64999999991</v>
      </c>
    </row>
    <row r="59" spans="1:8" s="27" customFormat="1" ht="15" customHeight="1" x14ac:dyDescent="0.25">
      <c r="A59" s="28"/>
      <c r="B59" s="24" t="s">
        <v>63</v>
      </c>
      <c r="C59" s="25">
        <v>6138716.2000000002</v>
      </c>
      <c r="D59" s="25">
        <v>-314975.55</v>
      </c>
      <c r="E59" s="25">
        <f t="shared" si="0"/>
        <v>5823740.6500000004</v>
      </c>
      <c r="F59" s="25">
        <v>675273.38</v>
      </c>
      <c r="G59" s="25">
        <v>544061.75</v>
      </c>
      <c r="H59" s="26">
        <f t="shared" si="1"/>
        <v>5148467.2700000005</v>
      </c>
    </row>
    <row r="60" spans="1:8" s="27" customFormat="1" ht="15" customHeight="1" x14ac:dyDescent="0.25">
      <c r="A60" s="28"/>
      <c r="B60" s="24" t="s">
        <v>64</v>
      </c>
      <c r="C60" s="25">
        <v>15810639.970000001</v>
      </c>
      <c r="D60" s="25">
        <v>-630225.87</v>
      </c>
      <c r="E60" s="25">
        <f t="shared" si="0"/>
        <v>15180414.100000001</v>
      </c>
      <c r="F60" s="25">
        <v>2448401.64</v>
      </c>
      <c r="G60" s="25">
        <v>2364739.0099999998</v>
      </c>
      <c r="H60" s="26">
        <f t="shared" si="1"/>
        <v>12732012.460000001</v>
      </c>
    </row>
    <row r="61" spans="1:8" s="27" customFormat="1" ht="15" customHeight="1" x14ac:dyDescent="0.25">
      <c r="A61" s="28"/>
      <c r="B61" s="24" t="s">
        <v>65</v>
      </c>
      <c r="C61" s="25">
        <v>1618880.45</v>
      </c>
      <c r="D61" s="25">
        <v>35623.82</v>
      </c>
      <c r="E61" s="25">
        <f t="shared" si="0"/>
        <v>1654504.27</v>
      </c>
      <c r="F61" s="25">
        <v>300579.02</v>
      </c>
      <c r="G61" s="25">
        <v>260688.75</v>
      </c>
      <c r="H61" s="26">
        <f t="shared" si="1"/>
        <v>1353925.25</v>
      </c>
    </row>
    <row r="62" spans="1:8" s="27" customFormat="1" ht="15" customHeight="1" x14ac:dyDescent="0.25">
      <c r="A62" s="28"/>
      <c r="B62" s="24" t="s">
        <v>66</v>
      </c>
      <c r="C62" s="25">
        <v>1432265.94</v>
      </c>
      <c r="D62" s="25">
        <v>369.2</v>
      </c>
      <c r="E62" s="25">
        <f t="shared" si="0"/>
        <v>1432635.14</v>
      </c>
      <c r="F62" s="25">
        <v>342695.23</v>
      </c>
      <c r="G62" s="25">
        <v>276591.93</v>
      </c>
      <c r="H62" s="26">
        <f t="shared" si="1"/>
        <v>1089939.9099999999</v>
      </c>
    </row>
    <row r="63" spans="1:8" s="27" customFormat="1" ht="15" customHeight="1" x14ac:dyDescent="0.25">
      <c r="A63" s="28"/>
      <c r="B63" s="24" t="s">
        <v>67</v>
      </c>
      <c r="C63" s="25">
        <v>1077715.22</v>
      </c>
      <c r="D63" s="25">
        <v>6469.2</v>
      </c>
      <c r="E63" s="25">
        <f t="shared" si="0"/>
        <v>1084184.42</v>
      </c>
      <c r="F63" s="25">
        <v>151949.44</v>
      </c>
      <c r="G63" s="25">
        <v>115160.6</v>
      </c>
      <c r="H63" s="26">
        <f t="shared" si="1"/>
        <v>932234.98</v>
      </c>
    </row>
    <row r="64" spans="1:8" s="27" customFormat="1" ht="15" customHeight="1" x14ac:dyDescent="0.25">
      <c r="A64" s="28"/>
      <c r="B64" s="24" t="s">
        <v>68</v>
      </c>
      <c r="C64" s="25">
        <v>1061095.3700000001</v>
      </c>
      <c r="D64" s="25">
        <v>6400</v>
      </c>
      <c r="E64" s="25">
        <f t="shared" si="0"/>
        <v>1067495.3700000001</v>
      </c>
      <c r="F64" s="25">
        <v>226796.83</v>
      </c>
      <c r="G64" s="25">
        <v>199005.38</v>
      </c>
      <c r="H64" s="26">
        <f t="shared" si="1"/>
        <v>840698.54000000015</v>
      </c>
    </row>
    <row r="65" spans="1:8" s="27" customFormat="1" ht="15" customHeight="1" x14ac:dyDescent="0.25">
      <c r="A65" s="28"/>
      <c r="B65" s="24" t="s">
        <v>69</v>
      </c>
      <c r="C65" s="25">
        <v>1133869.71</v>
      </c>
      <c r="D65" s="25">
        <v>1358.49</v>
      </c>
      <c r="E65" s="25">
        <f t="shared" si="0"/>
        <v>1135228.2</v>
      </c>
      <c r="F65" s="25">
        <v>129468.57</v>
      </c>
      <c r="G65" s="25">
        <v>109113</v>
      </c>
      <c r="H65" s="26">
        <f t="shared" si="1"/>
        <v>1005759.6299999999</v>
      </c>
    </row>
    <row r="66" spans="1:8" s="27" customFormat="1" ht="15" customHeight="1" x14ac:dyDescent="0.25">
      <c r="A66" s="28"/>
      <c r="B66" s="24" t="s">
        <v>70</v>
      </c>
      <c r="C66" s="25">
        <v>3509463.86</v>
      </c>
      <c r="D66" s="25">
        <v>8540.74</v>
      </c>
      <c r="E66" s="25">
        <f t="shared" si="0"/>
        <v>3518004.6</v>
      </c>
      <c r="F66" s="25">
        <v>688216.78</v>
      </c>
      <c r="G66" s="25">
        <v>532388.9</v>
      </c>
      <c r="H66" s="26">
        <f t="shared" si="1"/>
        <v>2829787.8200000003</v>
      </c>
    </row>
    <row r="67" spans="1:8" s="27" customFormat="1" ht="15" customHeight="1" x14ac:dyDescent="0.25">
      <c r="A67" s="28"/>
      <c r="B67" s="24" t="s">
        <v>71</v>
      </c>
      <c r="C67" s="25">
        <v>1886792.13</v>
      </c>
      <c r="D67" s="25">
        <v>-42225.33</v>
      </c>
      <c r="E67" s="25">
        <f t="shared" si="0"/>
        <v>1844566.7999999998</v>
      </c>
      <c r="F67" s="25">
        <v>254951.1</v>
      </c>
      <c r="G67" s="25">
        <v>120641.14</v>
      </c>
      <c r="H67" s="26">
        <f t="shared" si="1"/>
        <v>1589615.6999999997</v>
      </c>
    </row>
    <row r="68" spans="1:8" s="27" customFormat="1" ht="15" customHeight="1" x14ac:dyDescent="0.25">
      <c r="A68" s="28"/>
      <c r="B68" s="24" t="s">
        <v>72</v>
      </c>
      <c r="C68" s="25">
        <v>505059.8</v>
      </c>
      <c r="D68" s="25">
        <v>7381.9</v>
      </c>
      <c r="E68" s="25">
        <f t="shared" si="0"/>
        <v>512441.7</v>
      </c>
      <c r="F68" s="25">
        <v>18986.07</v>
      </c>
      <c r="G68" s="25">
        <v>14414.9</v>
      </c>
      <c r="H68" s="26">
        <f t="shared" si="1"/>
        <v>493455.63</v>
      </c>
    </row>
    <row r="69" spans="1:8" s="27" customFormat="1" ht="15" customHeight="1" x14ac:dyDescent="0.25">
      <c r="A69" s="28"/>
      <c r="B69" s="24" t="s">
        <v>73</v>
      </c>
      <c r="C69" s="25">
        <v>476554.18</v>
      </c>
      <c r="D69" s="25">
        <v>0</v>
      </c>
      <c r="E69" s="25">
        <f t="shared" si="0"/>
        <v>476554.18</v>
      </c>
      <c r="F69" s="25">
        <v>144688.63</v>
      </c>
      <c r="G69" s="25">
        <v>123509.64</v>
      </c>
      <c r="H69" s="26">
        <f t="shared" si="1"/>
        <v>331865.55</v>
      </c>
    </row>
    <row r="70" spans="1:8" s="27" customFormat="1" ht="15" customHeight="1" x14ac:dyDescent="0.25">
      <c r="A70" s="28"/>
      <c r="B70" s="24" t="s">
        <v>74</v>
      </c>
      <c r="C70" s="25">
        <v>738850.2</v>
      </c>
      <c r="D70" s="25">
        <v>0</v>
      </c>
      <c r="E70" s="25">
        <f t="shared" si="0"/>
        <v>738850.2</v>
      </c>
      <c r="F70" s="25">
        <v>160978.79</v>
      </c>
      <c r="G70" s="25">
        <v>144531.15</v>
      </c>
      <c r="H70" s="26">
        <f t="shared" si="1"/>
        <v>577871.40999999992</v>
      </c>
    </row>
    <row r="71" spans="1:8" s="27" customFormat="1" ht="15" customHeight="1" x14ac:dyDescent="0.25">
      <c r="A71" s="28"/>
      <c r="B71" s="24" t="s">
        <v>75</v>
      </c>
      <c r="C71" s="25">
        <v>505059.8</v>
      </c>
      <c r="D71" s="25">
        <v>-29527.8</v>
      </c>
      <c r="E71" s="25">
        <f t="shared" si="0"/>
        <v>475532</v>
      </c>
      <c r="F71" s="25">
        <v>0</v>
      </c>
      <c r="G71" s="25">
        <v>0</v>
      </c>
      <c r="H71" s="26">
        <f t="shared" si="1"/>
        <v>475532</v>
      </c>
    </row>
    <row r="72" spans="1:8" s="27" customFormat="1" ht="15" customHeight="1" x14ac:dyDescent="0.25">
      <c r="A72" s="28"/>
      <c r="B72" s="24" t="s">
        <v>76</v>
      </c>
      <c r="C72" s="25">
        <v>804974.16</v>
      </c>
      <c r="D72" s="25">
        <v>8088.89</v>
      </c>
      <c r="E72" s="25">
        <f t="shared" si="0"/>
        <v>813063.05</v>
      </c>
      <c r="F72" s="25">
        <v>140322.04</v>
      </c>
      <c r="G72" s="25">
        <v>107926.61</v>
      </c>
      <c r="H72" s="26">
        <f t="shared" si="1"/>
        <v>672741.01</v>
      </c>
    </row>
    <row r="73" spans="1:8" s="27" customFormat="1" ht="15" customHeight="1" x14ac:dyDescent="0.25">
      <c r="A73" s="28"/>
      <c r="B73" s="24" t="s">
        <v>77</v>
      </c>
      <c r="C73" s="25">
        <v>2124320.2999999998</v>
      </c>
      <c r="D73" s="25">
        <v>2084513.5</v>
      </c>
      <c r="E73" s="25">
        <f t="shared" si="0"/>
        <v>4208833.8</v>
      </c>
      <c r="F73" s="25">
        <v>2537896.46</v>
      </c>
      <c r="G73" s="25">
        <v>2460583.8199999998</v>
      </c>
      <c r="H73" s="26">
        <f t="shared" si="1"/>
        <v>1670937.3399999999</v>
      </c>
    </row>
    <row r="74" spans="1:8" s="27" customFormat="1" ht="15" customHeight="1" thickBot="1" x14ac:dyDescent="0.3">
      <c r="A74" s="29" t="s">
        <v>78</v>
      </c>
      <c r="B74" s="30"/>
      <c r="C74" s="31">
        <f t="shared" ref="C74:H74" si="2">SUM(C10:C73)</f>
        <v>468265375.60000008</v>
      </c>
      <c r="D74" s="31">
        <f t="shared" si="2"/>
        <v>16541895.499999998</v>
      </c>
      <c r="E74" s="31">
        <f t="shared" si="2"/>
        <v>484807271.10000008</v>
      </c>
      <c r="F74" s="31">
        <f t="shared" si="2"/>
        <v>121434031.67999999</v>
      </c>
      <c r="G74" s="31">
        <f t="shared" si="2"/>
        <v>98652797.180000007</v>
      </c>
      <c r="H74" s="31">
        <f t="shared" si="2"/>
        <v>363373239.42000002</v>
      </c>
    </row>
    <row r="89" spans="3:8" s="5" customFormat="1" ht="12.75" customHeight="1" x14ac:dyDescent="0.2">
      <c r="C89" s="6"/>
      <c r="D89" s="6"/>
      <c r="E89" s="6"/>
      <c r="F89" s="6"/>
      <c r="G89" s="6"/>
      <c r="H89" s="6"/>
    </row>
    <row r="90" spans="3:8" s="5" customFormat="1" ht="12.75" customHeight="1" x14ac:dyDescent="0.2">
      <c r="C90" s="6"/>
      <c r="D90" s="6"/>
      <c r="E90" s="6"/>
      <c r="F90" s="6"/>
      <c r="G90" s="6"/>
      <c r="H90" s="6"/>
    </row>
    <row r="91" spans="3:8" s="5" customFormat="1" ht="12.75" customHeight="1" x14ac:dyDescent="0.2">
      <c r="C91" s="6"/>
      <c r="D91" s="6"/>
      <c r="E91" s="6"/>
      <c r="F91" s="6"/>
      <c r="G91" s="6"/>
      <c r="H91" s="6"/>
    </row>
  </sheetData>
  <mergeCells count="8">
    <mergeCell ref="A74:B74"/>
    <mergeCell ref="A2:H2"/>
    <mergeCell ref="A3:H3"/>
    <mergeCell ref="A4:H4"/>
    <mergeCell ref="A5:H5"/>
    <mergeCell ref="A7:B9"/>
    <mergeCell ref="C7:G7"/>
    <mergeCell ref="H7:H8"/>
  </mergeCells>
  <printOptions horizontalCentered="1"/>
  <pageMargins left="0.35433070866141736" right="0.35433070866141736" top="0.37125000000000002" bottom="0.51181102362204722" header="0.35433070866141736" footer="0.31496062992125984"/>
  <pageSetup scale="81" fitToHeight="0" orientation="landscape" r:id="rId1"/>
  <headerFooter>
    <oddHeader>&amp;L&amp;"Arial,Normal"&amp;8Estados e Informes Presupuestarios&amp;R&amp;"Arial,Normal"&amp;8 09.3</oddHeader>
    <oddFooter>&amp;C&amp;"Arial,Cursiva"&amp;9“Bajo protesta de decir verdad declaramos que los Estados Financieros y sus notas, son razonablemente correctos y son responsabilidad del emisor”&amp;R&amp;P/&amp;N</oddFooter>
  </headerFooter>
  <rowBreaks count="1" manualBreakCount="1">
    <brk id="4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9.3</vt:lpstr>
      <vt:lpstr>'9.3'!Área_de_impresión</vt:lpstr>
      <vt:lpstr>'9.3'!Títulos_a_imprimir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100105766</dc:creator>
  <cp:lastModifiedBy>100105766</cp:lastModifiedBy>
  <cp:lastPrinted>2025-05-15T18:57:51Z</cp:lastPrinted>
  <dcterms:created xsi:type="dcterms:W3CDTF">2025-05-15T18:54:45Z</dcterms:created>
  <dcterms:modified xsi:type="dcterms:W3CDTF">2025-05-15T18:58:44Z</dcterms:modified>
</cp:coreProperties>
</file>