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3er Trimestre 2024/ALL/"/>
    </mc:Choice>
  </mc:AlternateContent>
  <xr:revisionPtr revIDLastSave="0" documentId="8_{08FF1ADF-4B03-2042-9D95-2A5106EA2885}" xr6:coauthVersionLast="47" xr6:coauthVersionMax="47" xr10:uidLastSave="{00000000-0000-0000-0000-000000000000}"/>
  <bookViews>
    <workbookView xWindow="5580" yWindow="2360" windowWidth="27640" windowHeight="16940" xr2:uid="{9048062C-4E66-0F43-AA0B-B3B6D08EE071}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'2'!$A$1:$I$67</definedName>
    <definedName name="_xlnm.Print_Titles" localSheetId="0">'2'!$1:$6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" l="1"/>
  <c r="I45" i="1"/>
  <c r="H45" i="1"/>
  <c r="H40" i="1"/>
  <c r="H39" i="1" s="1"/>
  <c r="I39" i="1"/>
  <c r="I35" i="1"/>
  <c r="I48" i="1" s="1"/>
  <c r="H35" i="1"/>
  <c r="I31" i="1"/>
  <c r="H31" i="1"/>
  <c r="D31" i="1"/>
  <c r="C31" i="1"/>
  <c r="I18" i="1"/>
  <c r="I32" i="1" s="1"/>
  <c r="I49" i="1" s="1"/>
  <c r="H18" i="1"/>
  <c r="H32" i="1" s="1"/>
  <c r="D18" i="1"/>
  <c r="D49" i="1" s="1"/>
  <c r="C18" i="1"/>
  <c r="H48" i="1" l="1"/>
  <c r="H49" i="1"/>
</calcChain>
</file>

<file path=xl/sharedStrings.xml><?xml version="1.0" encoding="utf-8"?>
<sst xmlns="http://schemas.openxmlformats.org/spreadsheetml/2006/main" count="128" uniqueCount="128">
  <si>
    <t>COMISION  MUNICIPAL DE AGUA POTABLE  Y  ALCANTARILLADO DEL MUNICIPIO DE  VICTORIA, TAMAULIPAS</t>
  </si>
  <si>
    <t>Estado de Situación Financiera</t>
  </si>
  <si>
    <t>Al 30 de Septiembre del 2024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</si>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</sst>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3" fontId="3" fillId="0" borderId="0" xfId="3" applyFont="1" applyFill="1"/>
    <xf numFmtId="0" fontId="1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1" fillId="0" borderId="0" xfId="2"/>
    <xf numFmtId="0" fontId="3" fillId="0" borderId="0" xfId="3" applyNumberFormat="1" applyFont="1" applyFill="1" applyAlignment="1">
      <alignment horizontal="center" wrapText="1"/>
    </xf>
    <xf numFmtId="0" fontId="4" fillId="0" borderId="0" xfId="2" applyFont="1" applyAlignment="1">
      <alignment horizontal="right"/>
    </xf>
    <xf numFmtId="0" fontId="5" fillId="0" borderId="0" xfId="2" applyFont="1"/>
    <xf numFmtId="43" fontId="3" fillId="0" borderId="0" xfId="3" applyFont="1" applyFill="1" applyBorder="1"/>
    <xf numFmtId="0" fontId="6" fillId="0" borderId="0" xfId="2" applyFont="1"/>
    <xf numFmtId="43" fontId="1" fillId="0" borderId="0" xfId="1" applyFont="1" applyFill="1" applyBorder="1" applyAlignment="1">
      <alignment horizontal="left"/>
    </xf>
    <xf numFmtId="164" fontId="1" fillId="0" borderId="0" xfId="3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left"/>
    </xf>
    <xf numFmtId="164" fontId="1" fillId="0" borderId="0" xfId="1" applyNumberFormat="1" applyFont="1" applyFill="1"/>
    <xf numFmtId="164" fontId="1" fillId="0" borderId="0" xfId="2" applyNumberFormat="1"/>
    <xf numFmtId="164" fontId="1" fillId="0" borderId="0" xfId="1" applyNumberFormat="1" applyFont="1" applyFill="1" applyAlignment="1">
      <alignment horizontal="left"/>
    </xf>
    <xf numFmtId="164" fontId="1" fillId="0" borderId="0" xfId="2" applyNumberFormat="1" applyAlignment="1">
      <alignment horizontal="center"/>
    </xf>
    <xf numFmtId="0" fontId="8" fillId="0" borderId="0" xfId="2" applyFont="1"/>
    <xf numFmtId="164" fontId="3" fillId="0" borderId="1" xfId="1" applyNumberFormat="1" applyFont="1" applyFill="1" applyBorder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164" fontId="3" fillId="0" borderId="0" xfId="3" applyNumberFormat="1" applyFont="1" applyFill="1" applyBorder="1"/>
    <xf numFmtId="43" fontId="1" fillId="0" borderId="0" xfId="1" applyFont="1" applyFill="1" applyAlignment="1">
      <alignment horizontal="left"/>
    </xf>
    <xf numFmtId="43" fontId="3" fillId="0" borderId="1" xfId="1" applyFont="1" applyFill="1" applyBorder="1" applyAlignment="1">
      <alignment horizontal="left"/>
    </xf>
    <xf numFmtId="0" fontId="5" fillId="2" borderId="0" xfId="2" applyFont="1" applyFill="1"/>
    <xf numFmtId="164" fontId="3" fillId="2" borderId="1" xfId="3" applyNumberFormat="1" applyFont="1" applyFill="1" applyBorder="1"/>
    <xf numFmtId="165" fontId="1" fillId="0" borderId="0" xfId="2" applyNumberFormat="1" applyAlignment="1">
      <alignment horizontal="left"/>
    </xf>
    <xf numFmtId="164" fontId="3" fillId="0" borderId="1" xfId="3" applyNumberFormat="1" applyFont="1" applyFill="1" applyBorder="1"/>
    <xf numFmtId="164" fontId="3" fillId="0" borderId="0" xfId="2" applyNumberFormat="1" applyFont="1"/>
    <xf numFmtId="43" fontId="3" fillId="0" borderId="1" xfId="3" applyFont="1" applyFill="1" applyBorder="1"/>
    <xf numFmtId="164" fontId="3" fillId="2" borderId="1" xfId="3" applyNumberFormat="1" applyFont="1" applyFill="1" applyBorder="1" applyAlignment="1">
      <alignment horizontal="left"/>
    </xf>
    <xf numFmtId="43" fontId="1" fillId="0" borderId="0" xfId="3" applyFont="1" applyFill="1" applyBorder="1"/>
    <xf numFmtId="43" fontId="9" fillId="0" borderId="0" xfId="3" applyFont="1" applyFill="1" applyBorder="1"/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43" fontId="1" fillId="0" borderId="0" xfId="3" applyFont="1" applyBorder="1"/>
    <xf numFmtId="43" fontId="1" fillId="0" borderId="0" xfId="3" applyFont="1"/>
    <xf numFmtId="0" fontId="3" fillId="3" borderId="0" xfId="2" applyFont="1" applyFill="1" applyAlignment="1">
      <alignment horizontal="center"/>
    </xf>
    <xf numFmtId="43" fontId="1" fillId="0" borderId="0" xfId="2" applyNumberFormat="1"/>
  </cellXfs>
  <cellStyles count="4">
    <cellStyle name="Millares" xfId="1" builtinId="3"/>
    <cellStyle name="Millares 2" xfId="3" xr:uid="{E9A02718-B5A1-D14D-9C6E-AF76E7C84C93}"/>
    <cellStyle name="Normal" xfId="0" builtinId="0"/>
    <cellStyle name="Normal 2" xfId="2" xr:uid="{40640076-8EED-2F45-8F6C-C191610DA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145679</xdr:colOff>
      <xdr:row>0</xdr:row>
      <xdr:rowOff>56027</xdr:rowOff>
    </xdr:from>
    <xdr:to>
      <xdr:col>1</xdr:col>
      <xdr:colOff>2181357</xdr:colOff>
      <xdr:row>4</xdr:row>
      <xdr:rowOff>54426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1D5349-E6DF-E34D-A9D4-B50961312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579" y="56027"/>
          <a:ext cx="2035678" cy="69689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2952317</xdr:colOff>
      <xdr:row>0</xdr:row>
      <xdr:rowOff>94129</xdr:rowOff>
    </xdr:from>
    <xdr:to>
      <xdr:col>8</xdr:col>
      <xdr:colOff>476434</xdr:colOff>
      <xdr:row>4</xdr:row>
      <xdr:rowOff>92527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4C2E9D-F9B7-E744-A70B-4F3EEB6E9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717" y="94129"/>
          <a:ext cx="2693017" cy="69689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3er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3er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>
        <row r="70">
          <cell r="C70">
            <v>70727768.399999976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EFED-4823-CD4C-BFCD-0EC250BA579C}">
  <sheetPr>
    <tabColor theme="4" tint="0.59999389629810485"/>
  </sheetPr>
  <dimension ref="A1:J147"/>
  <sheetViews>
    <sheetView tabSelected="1" zoomScale="85" zoomScaleNormal="85" workbookViewId="0">
      <selection activeCell="H58" sqref="H58"/>
    </sheetView>
  </sheetViews>
  <sheetFormatPr baseColWidth="10" defaultColWidth="11.5" defaultRowHeight="13" x14ac:dyDescent="0.15"/>
  <cols>
    <col min="1" max="1" width="4.5" style="8" bestFit="1" customWidth="1"/>
    <col min="2" max="2" width="56.83203125" style="8" customWidth="1"/>
    <col min="3" max="3" width="17.83203125" style="6" bestFit="1" customWidth="1"/>
    <col min="4" max="4" width="16.6640625" style="42" bestFit="1" customWidth="1"/>
    <col min="5" max="5" width="1.6640625" style="8" customWidth="1"/>
    <col min="6" max="6" width="4.5" style="8" bestFit="1" customWidth="1"/>
    <col min="7" max="7" width="51.1640625" style="8" customWidth="1"/>
    <col min="8" max="8" width="16.6640625" style="6" bestFit="1" customWidth="1"/>
    <col min="9" max="9" width="15.1640625" style="8" customWidth="1"/>
    <col min="10" max="10" width="15.5" style="8" bestFit="1" customWidth="1"/>
    <col min="11" max="16384" width="11.5" style="8"/>
  </cols>
  <sheetData>
    <row r="1" spans="1:9" s="2" customFormat="1" ht="1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4" x14ac:dyDescent="0.15">
      <c r="B2" s="1" t="s">
        <v>1</v>
      </c>
      <c r="C2" s="1"/>
      <c r="D2" s="1"/>
      <c r="E2" s="1"/>
      <c r="F2" s="1"/>
      <c r="G2" s="1"/>
      <c r="H2" s="1"/>
      <c r="I2" s="1"/>
    </row>
    <row r="3" spans="1:9" s="2" customFormat="1" ht="14" x14ac:dyDescent="0.15">
      <c r="B3" s="1" t="s">
        <v>2</v>
      </c>
      <c r="C3" s="1"/>
      <c r="D3" s="1"/>
      <c r="E3" s="1"/>
      <c r="F3" s="1"/>
      <c r="G3" s="1"/>
      <c r="H3" s="1"/>
      <c r="I3" s="1"/>
    </row>
    <row r="4" spans="1:9" s="2" customFormat="1" x14ac:dyDescent="0.15">
      <c r="B4" s="3" t="s">
        <v>3</v>
      </c>
      <c r="C4" s="3"/>
      <c r="D4" s="3"/>
      <c r="E4" s="3"/>
      <c r="F4" s="3"/>
      <c r="G4" s="3"/>
      <c r="H4" s="3"/>
      <c r="I4" s="3"/>
    </row>
    <row r="5" spans="1:9" s="2" customFormat="1" ht="13.5" customHeight="1" x14ac:dyDescent="0.15">
      <c r="C5" s="4"/>
      <c r="D5" s="5"/>
      <c r="H5" s="6"/>
      <c r="I5" s="7"/>
    </row>
    <row r="6" spans="1:9" x14ac:dyDescent="0.15">
      <c r="C6" s="9">
        <v>2024</v>
      </c>
      <c r="D6" s="9">
        <v>2023</v>
      </c>
      <c r="H6" s="9">
        <v>2024</v>
      </c>
      <c r="I6" s="9">
        <v>2023</v>
      </c>
    </row>
    <row r="7" spans="1:9" x14ac:dyDescent="0.15">
      <c r="A7" s="10">
        <v>1</v>
      </c>
      <c r="B7" s="2" t="s">
        <v>4</v>
      </c>
      <c r="C7" s="8"/>
      <c r="D7" s="8"/>
      <c r="F7" s="10">
        <v>2</v>
      </c>
      <c r="G7" s="2" t="s">
        <v>5</v>
      </c>
      <c r="H7" s="8"/>
    </row>
    <row r="8" spans="1:9" x14ac:dyDescent="0.15">
      <c r="A8" s="10">
        <v>1.1000000000000001</v>
      </c>
      <c r="B8" s="11" t="s">
        <v>6</v>
      </c>
      <c r="C8" s="12"/>
      <c r="D8" s="12"/>
      <c r="F8" s="10">
        <v>2.1</v>
      </c>
      <c r="G8" s="11" t="s">
        <v>7</v>
      </c>
      <c r="H8" s="12"/>
      <c r="I8" s="12"/>
    </row>
    <row r="9" spans="1:9" x14ac:dyDescent="0.15">
      <c r="A9" s="13" t="s">
        <v>8</v>
      </c>
      <c r="B9" s="8" t="s">
        <v>9</v>
      </c>
      <c r="C9" s="14">
        <v>5481219.0300000003</v>
      </c>
      <c r="D9" s="15">
        <v>4972612.63</v>
      </c>
      <c r="F9" s="13" t="s">
        <v>10</v>
      </c>
      <c r="G9" s="8" t="s">
        <v>11</v>
      </c>
      <c r="H9" s="16">
        <v>312959220.45999998</v>
      </c>
      <c r="I9" s="15">
        <v>280433105.36000001</v>
      </c>
    </row>
    <row r="10" spans="1:9" x14ac:dyDescent="0.15">
      <c r="A10" s="13" t="s">
        <v>12</v>
      </c>
      <c r="B10" s="8" t="s">
        <v>13</v>
      </c>
      <c r="C10" s="14">
        <v>614927702.67999995</v>
      </c>
      <c r="D10" s="15">
        <v>510022922.92000002</v>
      </c>
      <c r="F10" s="13" t="s">
        <v>14</v>
      </c>
      <c r="G10" s="8" t="s">
        <v>15</v>
      </c>
      <c r="H10" s="16"/>
      <c r="I10" s="15"/>
    </row>
    <row r="11" spans="1:9" x14ac:dyDescent="0.15">
      <c r="A11" s="13" t="s">
        <v>16</v>
      </c>
      <c r="B11" s="8" t="s">
        <v>17</v>
      </c>
      <c r="C11" s="14">
        <v>3056905.27</v>
      </c>
      <c r="D11" s="15">
        <v>2979538.63</v>
      </c>
      <c r="F11" s="13" t="s">
        <v>18</v>
      </c>
      <c r="G11" s="8" t="s">
        <v>19</v>
      </c>
      <c r="H11" s="16"/>
      <c r="I11" s="15"/>
    </row>
    <row r="12" spans="1:9" x14ac:dyDescent="0.15">
      <c r="A12" s="13" t="s">
        <v>20</v>
      </c>
      <c r="B12" s="8" t="s">
        <v>21</v>
      </c>
      <c r="C12" s="14"/>
      <c r="D12" s="15"/>
      <c r="F12" s="13" t="s">
        <v>22</v>
      </c>
      <c r="G12" s="8" t="s">
        <v>23</v>
      </c>
      <c r="H12" s="16"/>
      <c r="I12" s="15"/>
    </row>
    <row r="13" spans="1:9" x14ac:dyDescent="0.15">
      <c r="A13" s="13" t="s">
        <v>24</v>
      </c>
      <c r="B13" s="8" t="s">
        <v>25</v>
      </c>
      <c r="C13" s="14">
        <v>232069.08</v>
      </c>
      <c r="D13" s="15"/>
      <c r="F13" s="13" t="s">
        <v>26</v>
      </c>
      <c r="G13" s="8" t="s">
        <v>27</v>
      </c>
      <c r="H13" s="16">
        <v>9847661.4900000002</v>
      </c>
      <c r="I13" s="17">
        <v>13448476.41</v>
      </c>
    </row>
    <row r="14" spans="1:9" x14ac:dyDescent="0.15">
      <c r="A14" s="13" t="s">
        <v>28</v>
      </c>
      <c r="B14" s="8" t="s">
        <v>29</v>
      </c>
      <c r="C14" s="18"/>
      <c r="D14" s="15"/>
      <c r="F14" s="13" t="s">
        <v>30</v>
      </c>
      <c r="G14" s="8" t="s">
        <v>31</v>
      </c>
      <c r="H14" s="19">
        <v>5283739.22</v>
      </c>
      <c r="I14" s="19">
        <v>1229937.93</v>
      </c>
    </row>
    <row r="15" spans="1:9" x14ac:dyDescent="0.15">
      <c r="A15" s="13" t="s">
        <v>32</v>
      </c>
      <c r="B15" s="8" t="s">
        <v>33</v>
      </c>
      <c r="C15" s="18"/>
      <c r="D15" s="15"/>
      <c r="F15" s="13" t="s">
        <v>34</v>
      </c>
      <c r="G15" s="8" t="s">
        <v>35</v>
      </c>
      <c r="H15" s="16"/>
      <c r="I15" s="20"/>
    </row>
    <row r="16" spans="1:9" x14ac:dyDescent="0.15">
      <c r="C16" s="21"/>
      <c r="D16" s="22"/>
      <c r="F16" s="13" t="s">
        <v>36</v>
      </c>
      <c r="G16" s="8" t="s">
        <v>37</v>
      </c>
      <c r="H16" s="20"/>
      <c r="I16" s="20"/>
    </row>
    <row r="17" spans="1:9" ht="6.75" customHeight="1" x14ac:dyDescent="0.15">
      <c r="C17" s="21"/>
      <c r="D17" s="22"/>
      <c r="H17" s="20"/>
      <c r="I17" s="20"/>
    </row>
    <row r="18" spans="1:9" x14ac:dyDescent="0.15">
      <c r="B18" s="23" t="s">
        <v>38</v>
      </c>
      <c r="C18" s="24">
        <f>SUM(C9:C15)</f>
        <v>623697896.05999994</v>
      </c>
      <c r="D18" s="25">
        <f>SUM(D9:D15)</f>
        <v>517975074.18000001</v>
      </c>
      <c r="G18" s="23" t="s">
        <v>39</v>
      </c>
      <c r="H18" s="25">
        <f>SUM(H9:H16)</f>
        <v>328090621.17000002</v>
      </c>
      <c r="I18" s="25">
        <f>SUM(I9:I16)</f>
        <v>295111519.70000005</v>
      </c>
    </row>
    <row r="19" spans="1:9" ht="6" customHeight="1" x14ac:dyDescent="0.15">
      <c r="C19" s="21"/>
      <c r="D19" s="22"/>
      <c r="H19" s="8"/>
      <c r="I19" s="20"/>
    </row>
    <row r="20" spans="1:9" x14ac:dyDescent="0.15">
      <c r="A20" s="10">
        <v>1.2</v>
      </c>
      <c r="B20" s="11" t="s">
        <v>40</v>
      </c>
      <c r="C20" s="26"/>
      <c r="D20" s="27"/>
      <c r="F20" s="10">
        <v>2.2000000000000002</v>
      </c>
      <c r="G20" s="11" t="s">
        <v>41</v>
      </c>
      <c r="H20" s="8"/>
      <c r="I20" s="20"/>
    </row>
    <row r="21" spans="1:9" x14ac:dyDescent="0.15">
      <c r="A21" s="13" t="s">
        <v>42</v>
      </c>
      <c r="B21" s="8" t="s">
        <v>43</v>
      </c>
      <c r="C21" s="21"/>
      <c r="D21" s="15"/>
      <c r="F21" s="13" t="s">
        <v>44</v>
      </c>
      <c r="G21" s="8" t="s">
        <v>45</v>
      </c>
      <c r="H21" s="8"/>
      <c r="I21" s="20"/>
    </row>
    <row r="22" spans="1:9" x14ac:dyDescent="0.15">
      <c r="A22" s="13" t="s">
        <v>46</v>
      </c>
      <c r="B22" s="8" t="s">
        <v>47</v>
      </c>
      <c r="C22" s="21"/>
      <c r="D22" s="20"/>
      <c r="F22" s="13" t="s">
        <v>48</v>
      </c>
      <c r="G22" s="8" t="s">
        <v>49</v>
      </c>
      <c r="H22" s="22"/>
      <c r="I22" s="15"/>
    </row>
    <row r="23" spans="1:9" x14ac:dyDescent="0.15">
      <c r="A23" s="13" t="s">
        <v>50</v>
      </c>
      <c r="B23" s="8" t="s">
        <v>51</v>
      </c>
      <c r="C23" s="28">
        <v>1117565216.5799999</v>
      </c>
      <c r="D23" s="20">
        <v>1110631088.96</v>
      </c>
      <c r="F23" s="13" t="s">
        <v>52</v>
      </c>
      <c r="G23" s="8" t="s">
        <v>53</v>
      </c>
      <c r="H23" s="20"/>
      <c r="I23" s="15"/>
    </row>
    <row r="24" spans="1:9" x14ac:dyDescent="0.15">
      <c r="A24" s="13" t="s">
        <v>54</v>
      </c>
      <c r="B24" s="8" t="s">
        <v>55</v>
      </c>
      <c r="C24" s="28">
        <v>40402273.600000001</v>
      </c>
      <c r="D24" s="20">
        <v>36875488.670000002</v>
      </c>
      <c r="F24" s="13" t="s">
        <v>56</v>
      </c>
      <c r="G24" s="8" t="s">
        <v>57</v>
      </c>
      <c r="H24" s="22"/>
      <c r="I24" s="20"/>
    </row>
    <row r="25" spans="1:9" x14ac:dyDescent="0.15">
      <c r="A25" s="13" t="s">
        <v>58</v>
      </c>
      <c r="B25" s="8" t="s">
        <v>59</v>
      </c>
      <c r="C25" s="28">
        <v>12872343.42</v>
      </c>
      <c r="D25" s="15">
        <v>10006855.42</v>
      </c>
      <c r="F25" s="13" t="s">
        <v>60</v>
      </c>
      <c r="G25" s="8" t="s">
        <v>61</v>
      </c>
      <c r="H25" s="20"/>
      <c r="I25" s="15"/>
    </row>
    <row r="26" spans="1:9" x14ac:dyDescent="0.15">
      <c r="A26" s="13" t="s">
        <v>62</v>
      </c>
      <c r="B26" s="8" t="s">
        <v>63</v>
      </c>
      <c r="C26" s="28">
        <v>-30366199.949999999</v>
      </c>
      <c r="D26" s="15">
        <v>-26520559.98</v>
      </c>
      <c r="F26" s="13" t="s">
        <v>64</v>
      </c>
      <c r="G26" s="8" t="s">
        <v>65</v>
      </c>
      <c r="H26" s="19">
        <v>1507014.56</v>
      </c>
      <c r="I26" s="20">
        <v>667731.1</v>
      </c>
    </row>
    <row r="27" spans="1:9" x14ac:dyDescent="0.15">
      <c r="A27" s="13" t="s">
        <v>66</v>
      </c>
      <c r="B27" s="8" t="s">
        <v>67</v>
      </c>
      <c r="C27" s="28">
        <v>15150029.66</v>
      </c>
      <c r="D27" s="15">
        <v>15150029.66</v>
      </c>
      <c r="G27" s="2"/>
      <c r="H27" s="20"/>
      <c r="I27" s="20"/>
    </row>
    <row r="28" spans="1:9" x14ac:dyDescent="0.15">
      <c r="A28" s="13" t="s">
        <v>68</v>
      </c>
      <c r="B28" s="8" t="s">
        <v>69</v>
      </c>
      <c r="C28" s="21"/>
      <c r="D28" s="15"/>
      <c r="G28" s="2"/>
      <c r="H28" s="20"/>
      <c r="I28" s="20"/>
    </row>
    <row r="29" spans="1:9" x14ac:dyDescent="0.15">
      <c r="A29" s="13" t="s">
        <v>70</v>
      </c>
      <c r="B29" s="8" t="s">
        <v>71</v>
      </c>
      <c r="C29" s="21"/>
      <c r="D29" s="15"/>
      <c r="G29" s="2"/>
      <c r="H29" s="20"/>
      <c r="I29" s="20"/>
    </row>
    <row r="30" spans="1:9" ht="5.25" customHeight="1" x14ac:dyDescent="0.15">
      <c r="C30" s="21"/>
      <c r="D30" s="15"/>
      <c r="G30" s="2"/>
      <c r="H30" s="20"/>
      <c r="I30" s="20"/>
    </row>
    <row r="31" spans="1:9" x14ac:dyDescent="0.15">
      <c r="B31" s="23" t="s">
        <v>72</v>
      </c>
      <c r="C31" s="29">
        <f>SUM(C21:C29)</f>
        <v>1155623663.3099999</v>
      </c>
      <c r="D31" s="25">
        <f>SUM(D21:D29)</f>
        <v>1146142902.7300003</v>
      </c>
      <c r="G31" s="23" t="s">
        <v>73</v>
      </c>
      <c r="H31" s="25">
        <f>SUM(H21:H26)</f>
        <v>1507014.56</v>
      </c>
      <c r="I31" s="25">
        <f>SUM(I21:I26)</f>
        <v>667731.1</v>
      </c>
    </row>
    <row r="32" spans="1:9" x14ac:dyDescent="0.15">
      <c r="C32" s="21"/>
      <c r="D32" s="15"/>
      <c r="G32" s="30" t="s">
        <v>74</v>
      </c>
      <c r="H32" s="31">
        <f>H18+H31</f>
        <v>329597635.73000002</v>
      </c>
      <c r="I32" s="31">
        <f>I18+I31</f>
        <v>295779250.80000007</v>
      </c>
    </row>
    <row r="33" spans="3:9" ht="6.75" customHeight="1" x14ac:dyDescent="0.15">
      <c r="C33" s="32"/>
      <c r="D33" s="15"/>
      <c r="H33" s="22"/>
      <c r="I33" s="15"/>
    </row>
    <row r="34" spans="3:9" x14ac:dyDescent="0.15">
      <c r="C34" s="32"/>
      <c r="D34" s="15"/>
      <c r="F34" s="10">
        <v>3</v>
      </c>
      <c r="G34" s="2" t="s">
        <v>75</v>
      </c>
      <c r="H34" s="22"/>
      <c r="I34" s="15"/>
    </row>
    <row r="35" spans="3:9" x14ac:dyDescent="0.15">
      <c r="C35" s="32"/>
      <c r="D35" s="15"/>
      <c r="F35" s="10">
        <v>3.1</v>
      </c>
      <c r="G35" s="11" t="s">
        <v>76</v>
      </c>
      <c r="H35" s="33">
        <f>SUM(H36:H38)</f>
        <v>122568889.17</v>
      </c>
      <c r="I35" s="33">
        <f>SUM(I36:I38)</f>
        <v>112769273.55</v>
      </c>
    </row>
    <row r="36" spans="3:9" x14ac:dyDescent="0.15">
      <c r="C36" s="32"/>
      <c r="D36" s="15"/>
      <c r="F36" s="13" t="s">
        <v>77</v>
      </c>
      <c r="G36" s="8" t="s">
        <v>78</v>
      </c>
      <c r="H36" s="16">
        <v>89788211.609999999</v>
      </c>
      <c r="I36" s="15">
        <v>79988595.989999995</v>
      </c>
    </row>
    <row r="37" spans="3:9" x14ac:dyDescent="0.15">
      <c r="C37" s="32"/>
      <c r="D37" s="15"/>
      <c r="F37" s="13" t="s">
        <v>79</v>
      </c>
      <c r="G37" s="8" t="s">
        <v>80</v>
      </c>
      <c r="H37" s="16">
        <v>27246439.670000002</v>
      </c>
      <c r="I37" s="15">
        <v>27246439.670000002</v>
      </c>
    </row>
    <row r="38" spans="3:9" x14ac:dyDescent="0.15">
      <c r="C38" s="32"/>
      <c r="D38" s="15"/>
      <c r="F38" s="13" t="s">
        <v>81</v>
      </c>
      <c r="G38" s="8" t="s">
        <v>82</v>
      </c>
      <c r="H38" s="16">
        <v>5534237.8899999997</v>
      </c>
      <c r="I38" s="15">
        <v>5534237.8899999997</v>
      </c>
    </row>
    <row r="39" spans="3:9" x14ac:dyDescent="0.15">
      <c r="C39" s="32"/>
      <c r="D39" s="15"/>
      <c r="F39" s="10">
        <v>3.2</v>
      </c>
      <c r="G39" s="11" t="s">
        <v>83</v>
      </c>
      <c r="H39" s="33">
        <f>SUM(H40:H44)</f>
        <v>1327155034.1699998</v>
      </c>
      <c r="I39" s="33">
        <f>SUM(I40:I44)</f>
        <v>1255569452.5599999</v>
      </c>
    </row>
    <row r="40" spans="3:9" x14ac:dyDescent="0.15">
      <c r="C40" s="32"/>
      <c r="D40" s="15"/>
      <c r="F40" s="13" t="s">
        <v>84</v>
      </c>
      <c r="G40" s="8" t="s">
        <v>85</v>
      </c>
      <c r="H40" s="19">
        <f>+'[1]1'!C70</f>
        <v>70727768.399999976</v>
      </c>
      <c r="I40" s="20">
        <v>153874498.08999991</v>
      </c>
    </row>
    <row r="41" spans="3:9" x14ac:dyDescent="0.15">
      <c r="C41" s="32"/>
      <c r="D41" s="15"/>
      <c r="F41" s="13" t="s">
        <v>86</v>
      </c>
      <c r="G41" s="8" t="s">
        <v>87</v>
      </c>
      <c r="H41" s="19">
        <v>1265132952.55</v>
      </c>
      <c r="I41" s="20">
        <v>1110274048.25</v>
      </c>
    </row>
    <row r="42" spans="3:9" x14ac:dyDescent="0.15">
      <c r="C42" s="32"/>
      <c r="D42" s="15"/>
      <c r="F42" s="13" t="s">
        <v>88</v>
      </c>
      <c r="G42" s="8" t="s">
        <v>89</v>
      </c>
      <c r="H42" s="19">
        <v>-8579093.7799999993</v>
      </c>
      <c r="I42" s="20">
        <v>-8579093.7799999993</v>
      </c>
    </row>
    <row r="43" spans="3:9" ht="12" customHeight="1" x14ac:dyDescent="0.15">
      <c r="C43" s="32"/>
      <c r="D43" s="15"/>
      <c r="F43" s="13" t="s">
        <v>90</v>
      </c>
      <c r="G43" s="8" t="s">
        <v>91</v>
      </c>
      <c r="H43" s="34"/>
      <c r="I43" s="27"/>
    </row>
    <row r="44" spans="3:9" x14ac:dyDescent="0.15">
      <c r="C44" s="32"/>
      <c r="D44" s="15"/>
      <c r="F44" s="13" t="s">
        <v>92</v>
      </c>
      <c r="G44" s="8" t="s">
        <v>93</v>
      </c>
      <c r="H44" s="16">
        <v>-126593</v>
      </c>
      <c r="I44" s="15"/>
    </row>
    <row r="45" spans="3:9" ht="14.25" customHeight="1" x14ac:dyDescent="0.15">
      <c r="C45" s="32"/>
      <c r="D45" s="15"/>
      <c r="F45" s="10">
        <v>3.3</v>
      </c>
      <c r="G45" s="11" t="s">
        <v>94</v>
      </c>
      <c r="H45" s="35">
        <f>SUM(H46:H47)</f>
        <v>0</v>
      </c>
      <c r="I45" s="33">
        <f>SUM(I46:I47)</f>
        <v>0</v>
      </c>
    </row>
    <row r="46" spans="3:9" x14ac:dyDescent="0.15">
      <c r="C46" s="32"/>
      <c r="D46" s="15"/>
      <c r="F46" s="13" t="s">
        <v>95</v>
      </c>
      <c r="G46" s="8" t="s">
        <v>96</v>
      </c>
      <c r="I46" s="15"/>
    </row>
    <row r="47" spans="3:9" x14ac:dyDescent="0.15">
      <c r="C47" s="32"/>
      <c r="D47" s="15"/>
      <c r="F47" s="13" t="s">
        <v>97</v>
      </c>
      <c r="G47" s="8" t="s">
        <v>98</v>
      </c>
      <c r="I47" s="15"/>
    </row>
    <row r="48" spans="3:9" x14ac:dyDescent="0.15">
      <c r="C48" s="32"/>
      <c r="D48" s="15"/>
      <c r="G48" s="30" t="s">
        <v>99</v>
      </c>
      <c r="H48" s="31">
        <f>H35+H39+H45</f>
        <v>1449723923.3399999</v>
      </c>
      <c r="I48" s="31">
        <f>I35+I39+I45</f>
        <v>1368338726.1099999</v>
      </c>
    </row>
    <row r="49" spans="1:9" x14ac:dyDescent="0.15">
      <c r="B49" s="30" t="s">
        <v>100</v>
      </c>
      <c r="C49" s="36">
        <f>C18+C31</f>
        <v>1779321559.3699999</v>
      </c>
      <c r="D49" s="31">
        <f>D18+D31</f>
        <v>1664117976.9100003</v>
      </c>
      <c r="G49" s="30" t="s">
        <v>101</v>
      </c>
      <c r="H49" s="31">
        <f>H32+H48</f>
        <v>1779321559.0699999</v>
      </c>
      <c r="I49" s="31">
        <f>I32+I48</f>
        <v>1664117976.9099998</v>
      </c>
    </row>
    <row r="50" spans="1:9" ht="6.75" customHeight="1" x14ac:dyDescent="0.15">
      <c r="D50" s="37"/>
      <c r="I50" s="37"/>
    </row>
    <row r="51" spans="1:9" x14ac:dyDescent="0.15">
      <c r="A51" s="10">
        <v>8.1</v>
      </c>
      <c r="B51" s="2" t="s">
        <v>102</v>
      </c>
      <c r="C51" s="8"/>
      <c r="D51" s="38"/>
      <c r="F51" s="10">
        <v>8.1999999999999993</v>
      </c>
      <c r="G51" s="2" t="s">
        <v>103</v>
      </c>
      <c r="H51" s="2"/>
      <c r="I51" s="12"/>
    </row>
    <row r="52" spans="1:9" x14ac:dyDescent="0.15">
      <c r="A52" s="13" t="s">
        <v>104</v>
      </c>
      <c r="B52" s="8" t="s">
        <v>105</v>
      </c>
      <c r="C52" s="21">
        <v>463357116.91000003</v>
      </c>
      <c r="D52" s="18">
        <v>570011900.11000001</v>
      </c>
      <c r="F52" s="13" t="s">
        <v>106</v>
      </c>
      <c r="G52" s="8" t="s">
        <v>107</v>
      </c>
      <c r="H52" s="21">
        <v>463332116.95999998</v>
      </c>
      <c r="I52" s="18">
        <v>570011900.11000001</v>
      </c>
    </row>
    <row r="53" spans="1:9" x14ac:dyDescent="0.15">
      <c r="A53" s="13" t="s">
        <v>108</v>
      </c>
      <c r="B53" s="8" t="s">
        <v>109</v>
      </c>
      <c r="C53" s="21">
        <v>208703768.53</v>
      </c>
      <c r="D53" s="18">
        <v>-150250508.38999999</v>
      </c>
      <c r="F53" s="13" t="s">
        <v>110</v>
      </c>
      <c r="G53" s="8" t="s">
        <v>111</v>
      </c>
      <c r="H53" s="21">
        <v>79036450.569999993</v>
      </c>
      <c r="I53" s="18">
        <v>51331565.960000001</v>
      </c>
    </row>
    <row r="54" spans="1:9" x14ac:dyDescent="0.15">
      <c r="A54" s="13" t="s">
        <v>112</v>
      </c>
      <c r="B54" s="8" t="s">
        <v>113</v>
      </c>
      <c r="C54" s="21">
        <v>33292632.260000002</v>
      </c>
      <c r="D54" s="18">
        <v>0</v>
      </c>
      <c r="F54" s="13" t="s">
        <v>114</v>
      </c>
      <c r="G54" s="8" t="s">
        <v>115</v>
      </c>
      <c r="H54" s="21">
        <v>19084753.93</v>
      </c>
      <c r="I54" s="18">
        <v>0</v>
      </c>
    </row>
    <row r="55" spans="1:9" x14ac:dyDescent="0.15">
      <c r="A55" s="13" t="s">
        <v>116</v>
      </c>
      <c r="B55" s="8" t="s">
        <v>117</v>
      </c>
      <c r="C55" s="21">
        <v>287945980.63999999</v>
      </c>
      <c r="D55" s="18">
        <v>720262408.5</v>
      </c>
      <c r="F55" s="13" t="s">
        <v>118</v>
      </c>
      <c r="G55" s="8" t="s">
        <v>119</v>
      </c>
      <c r="H55" s="21">
        <v>403380420.31999999</v>
      </c>
      <c r="I55" s="18">
        <v>518680334.14999998</v>
      </c>
    </row>
    <row r="56" spans="1:9" x14ac:dyDescent="0.15">
      <c r="A56" s="13" t="s">
        <v>120</v>
      </c>
      <c r="B56" s="8" t="s">
        <v>121</v>
      </c>
      <c r="C56" s="21">
        <v>287945980.63999999</v>
      </c>
      <c r="D56" s="18">
        <v>483605419.31999999</v>
      </c>
      <c r="F56" s="13" t="s">
        <v>122</v>
      </c>
      <c r="G56" s="8" t="s">
        <v>123</v>
      </c>
      <c r="H56" s="21">
        <v>371872371.61000001</v>
      </c>
      <c r="I56" s="18">
        <v>518680334.14999998</v>
      </c>
    </row>
    <row r="57" spans="1:9" ht="14.25" customHeight="1" x14ac:dyDescent="0.15">
      <c r="D57" s="38"/>
      <c r="F57" s="13" t="s">
        <v>124</v>
      </c>
      <c r="G57" s="8" t="s">
        <v>125</v>
      </c>
      <c r="H57" s="21">
        <v>312735561.68000001</v>
      </c>
      <c r="I57" s="18">
        <v>441892968.63999999</v>
      </c>
    </row>
    <row r="58" spans="1:9" x14ac:dyDescent="0.15">
      <c r="D58" s="37"/>
      <c r="F58" s="13" t="s">
        <v>126</v>
      </c>
      <c r="G58" s="8" t="s">
        <v>127</v>
      </c>
      <c r="H58" s="21">
        <v>308083790.42000002</v>
      </c>
      <c r="I58" s="18">
        <v>441892968.63999999</v>
      </c>
    </row>
    <row r="59" spans="1:9" x14ac:dyDescent="0.15">
      <c r="B59" s="39"/>
      <c r="C59" s="39"/>
      <c r="D59" s="39"/>
      <c r="G59" s="39"/>
      <c r="H59" s="40"/>
      <c r="I59" s="39"/>
    </row>
    <row r="60" spans="1:9" x14ac:dyDescent="0.15">
      <c r="B60" s="39"/>
      <c r="C60" s="39"/>
      <c r="D60" s="39"/>
      <c r="G60" s="39"/>
      <c r="H60" s="40"/>
      <c r="I60" s="39"/>
    </row>
    <row r="61" spans="1:9" x14ac:dyDescent="0.15">
      <c r="D61" s="41"/>
    </row>
    <row r="62" spans="1:9" x14ac:dyDescent="0.15">
      <c r="D62" s="41"/>
    </row>
    <row r="63" spans="1:9" x14ac:dyDescent="0.15">
      <c r="D63" s="41"/>
    </row>
    <row r="64" spans="1:9" x14ac:dyDescent="0.15">
      <c r="C64" s="8"/>
      <c r="D64" s="8"/>
      <c r="H64" s="8"/>
    </row>
    <row r="65" spans="3:8" x14ac:dyDescent="0.15">
      <c r="C65" s="8"/>
      <c r="D65" s="8"/>
      <c r="H65" s="8"/>
    </row>
    <row r="66" spans="3:8" x14ac:dyDescent="0.15">
      <c r="C66" s="8"/>
      <c r="D66" s="8"/>
      <c r="H66" s="8"/>
    </row>
    <row r="67" spans="3:8" x14ac:dyDescent="0.15">
      <c r="C67" s="8"/>
      <c r="D67" s="8"/>
      <c r="H67" s="8"/>
    </row>
    <row r="92" spans="5:10" x14ac:dyDescent="0.15">
      <c r="E92" s="43"/>
      <c r="F92" s="43"/>
    </row>
    <row r="96" spans="5:10" ht="9" customHeight="1" x14ac:dyDescent="0.15">
      <c r="J96" s="44"/>
    </row>
    <row r="103" spans="5:6" x14ac:dyDescent="0.15">
      <c r="E103" s="39"/>
      <c r="F103" s="39"/>
    </row>
    <row r="104" spans="5:6" x14ac:dyDescent="0.15">
      <c r="E104" s="39"/>
      <c r="F104" s="39"/>
    </row>
    <row r="108" spans="5:6" ht="10.5" customHeight="1" x14ac:dyDescent="0.15"/>
    <row r="109" spans="5:6" ht="6.75" customHeight="1" x14ac:dyDescent="0.15"/>
    <row r="110" spans="5:6" ht="8.25" customHeight="1" x14ac:dyDescent="0.15"/>
    <row r="133" ht="9.75" customHeight="1" x14ac:dyDescent="0.15"/>
    <row r="143" ht="27.75" customHeight="1" x14ac:dyDescent="0.15"/>
    <row r="144" ht="24" customHeight="1" x14ac:dyDescent="0.15"/>
    <row r="145" ht="15" customHeight="1" x14ac:dyDescent="0.15"/>
    <row r="147" ht="44.25" customHeight="1" x14ac:dyDescent="0.15"/>
  </sheetData>
  <mergeCells count="4">
    <mergeCell ref="A1:I1"/>
    <mergeCell ref="B2:I2"/>
    <mergeCell ref="B3:I3"/>
    <mergeCell ref="B4:I4"/>
  </mergeCells>
  <printOptions horizontalCentered="1"/>
  <pageMargins left="0.23622047244094491" right="0.49" top="0.51181102362204722" bottom="0.11811023622047245" header="0.31496062992125984" footer="0.31496062992125984"/>
  <pageSetup scale="70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2024-11-05T19:28:45Z</dcterms:created>
  <dcterms:modified xsi:type="dcterms:W3CDTF">2024-11-05T19:29:48Z</dcterms:modified>
</cp:coreProperties>
</file>