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all/"/>
    </mc:Choice>
  </mc:AlternateContent>
  <xr:revisionPtr revIDLastSave="0" documentId="8_{BDF522D9-0D9A-E146-95B8-E874B8F4442B}" xr6:coauthVersionLast="47" xr6:coauthVersionMax="47" xr10:uidLastSave="{00000000-0000-0000-0000-000000000000}"/>
  <bookViews>
    <workbookView xWindow="0" yWindow="820" windowWidth="27640" windowHeight="18940" xr2:uid="{3D080B65-C28E-E54C-A080-5B3937778A0C}"/>
  </bookViews>
  <sheets>
    <sheet name="03" sheetId="1" r:id="rId1"/>
  </sheets>
  <externalReferences>
    <externalReference r:id="rId2"/>
  </externalReferences>
  <definedNames>
    <definedName name="ANEXO">#REF!</definedName>
    <definedName name="ANEXODOS">#REF!</definedName>
    <definedName name="_xlnm.Print_Area" localSheetId="0">'03'!$A$1:$H$55</definedName>
    <definedName name="d">#REF!</definedName>
    <definedName name="FINAL">#REF!</definedName>
    <definedName name="moviliario">#REF!</definedName>
    <definedName name="RRR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6" i="1" l="1"/>
  <c r="H36" i="1" s="1"/>
  <c r="H35" i="1"/>
  <c r="H34" i="1"/>
  <c r="H33" i="1"/>
  <c r="F32" i="1"/>
  <c r="H32" i="1" s="1"/>
  <c r="H31" i="1" s="1"/>
  <c r="G31" i="1"/>
  <c r="E31" i="1"/>
  <c r="H29" i="1"/>
  <c r="H26" i="1" s="1"/>
  <c r="H28" i="1"/>
  <c r="H27" i="1"/>
  <c r="D26" i="1"/>
  <c r="G24" i="1"/>
  <c r="G38" i="1" s="1"/>
  <c r="E24" i="1"/>
  <c r="E38" i="1" s="1"/>
  <c r="H22" i="1"/>
  <c r="H21" i="1"/>
  <c r="H20" i="1"/>
  <c r="H19" i="1"/>
  <c r="F18" i="1"/>
  <c r="H18" i="1" s="1"/>
  <c r="H17" i="1" s="1"/>
  <c r="G17" i="1"/>
  <c r="E17" i="1"/>
  <c r="H15" i="1"/>
  <c r="H12" i="1" s="1"/>
  <c r="H14" i="1"/>
  <c r="H13" i="1"/>
  <c r="D12" i="1"/>
  <c r="D24" i="1" s="1"/>
  <c r="D38" i="1" s="1"/>
  <c r="H10" i="1"/>
  <c r="H24" i="1" l="1"/>
  <c r="H38" i="1" s="1"/>
  <c r="F31" i="1"/>
  <c r="F17" i="1"/>
  <c r="F24" i="1" s="1"/>
  <c r="F38" i="1" s="1"/>
</calcChain>
</file>

<file path=xl/sharedStrings.xml><?xml version="1.0" encoding="utf-8"?>
<sst xmlns="http://schemas.openxmlformats.org/spreadsheetml/2006/main" count="50" uniqueCount="32">
  <si>
    <t>COMISION  MUNICIPAL DE AGUA POTABLE  Y  ALCANTARILLADO DEL MUNICIPIO DE  VICTORIA, TAMAULIPAS</t>
  </si>
  <si>
    <t>Estado de Variación en la Hacienda Pública</t>
  </si>
  <si>
    <t>Del 01 de Enero Al 31 de Marzo del 2023</t>
  </si>
  <si>
    <t>Cuenta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</si>
  <si>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</si>
  <si>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</si>
  <si>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</si>
  <si>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</si>
  <si>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Ajustes Por Cambios De Valor</t>
  </si>
  <si>
    <t>Total</t>
  </si>
  <si>
    <t>3.2.5</t>
  </si>
  <si>
    <t>Rectificaciones de Resultados de Ejercicios Anteriores</t>
  </si>
  <si>
    <t>Patrimonio Neto Inicial Ajustado del Ejercicio 2021</t>
  </si>
  <si>
    <t>3.1.1</t>
  </si>
  <si>
    <t>Aportaciones</t>
  </si>
  <si>
    <t>3.1.2</t>
  </si>
  <si>
    <t>Donaciones de Capital</t>
  </si>
  <si>
    <t>3.1.3</t>
  </si>
  <si>
    <t>Actualización de la Hacienda Pública/Patrimonio</t>
  </si>
  <si>
    <t>Variaciones de la Hacienda Pública / Patrimonio Neto del Ejercicio 2021</t>
  </si>
  <si>
    <t>3.2.1</t>
  </si>
  <si>
    <t>Resultado del ejercicio (Ahorro / Desahorro)</t>
  </si>
  <si>
    <t>3.2.2</t>
  </si>
  <si>
    <t>Resultados de Ejercicios Anteriores</t>
  </si>
  <si>
    <t>3.2.3</t>
  </si>
  <si>
    <t>Revalúos</t>
  </si>
  <si>
    <t>3.2.4</t>
  </si>
  <si>
    <t>Reservas</t>
  </si>
  <si>
    <t>Hacienda Pública / Patrimonio Neto del Ejercicio 2021</t>
  </si>
  <si>
    <t>Cambios en la Hacienda Pública / Patrimonio Neto del Ejercicio 2022</t>
  </si>
  <si>
    <t>Variaciones de la Hacienda Pública / Patrimonio Neto del Ejercicio 2022</t>
  </si>
  <si>
    <t>Saldo Neto en la Hacienda Pública / Patrimonio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</si>
</sst>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b/>
      <sz val="13"/>
      <name val="Montserrat"/>
    </font>
    <font>
      <sz val="10"/>
      <name val="Montserrat"/>
    </font>
    <font>
      <sz val="13"/>
      <name val="Montserrat"/>
    </font>
    <font>
      <b/>
      <sz val="10"/>
      <name val="Montserrat"/>
    </font>
    <font>
      <b/>
      <sz val="9"/>
      <name val="Montserrat"/>
    </font>
    <font>
      <sz val="9"/>
      <name val="Montserrat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3" applyFont="1" applyAlignment="1">
      <alignment horizontal="center"/>
    </xf>
    <xf numFmtId="0" fontId="2" fillId="0" borderId="0" xfId="3" applyFont="1" applyAlignment="1">
      <alignment horizontal="center" wrapText="1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/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2" fillId="0" borderId="0" xfId="3" applyFont="1" applyAlignment="1">
      <alignment horizontal="center" wrapText="1"/>
    </xf>
    <xf numFmtId="0" fontId="5" fillId="0" borderId="0" xfId="3" applyFont="1" applyAlignment="1">
      <alignment horizontal="center" wrapText="1"/>
    </xf>
    <xf numFmtId="0" fontId="6" fillId="0" borderId="0" xfId="3" applyFont="1" applyAlignment="1">
      <alignment horizontal="right"/>
    </xf>
    <xf numFmtId="0" fontId="7" fillId="2" borderId="1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6" fillId="0" borderId="0" xfId="3" applyFont="1"/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164" fontId="8" fillId="3" borderId="2" xfId="4" applyNumberFormat="1" applyFont="1" applyFill="1" applyBorder="1" applyAlignment="1">
      <alignment horizontal="left" vertical="top" wrapText="1"/>
    </xf>
    <xf numFmtId="164" fontId="8" fillId="0" borderId="2" xfId="4" applyNumberFormat="1" applyFont="1" applyBorder="1" applyAlignment="1">
      <alignment horizontal="left" vertical="center" wrapText="1"/>
    </xf>
    <xf numFmtId="164" fontId="8" fillId="3" borderId="2" xfId="4" applyNumberFormat="1" applyFont="1" applyFill="1" applyBorder="1" applyAlignment="1">
      <alignment horizontal="left" vertical="center" wrapText="1"/>
    </xf>
    <xf numFmtId="164" fontId="7" fillId="0" borderId="3" xfId="2" applyNumberFormat="1" applyFont="1" applyBorder="1" applyAlignment="1">
      <alignment horizontal="left" vertical="top" wrapText="1"/>
    </xf>
    <xf numFmtId="0" fontId="8" fillId="0" borderId="0" xfId="3" applyFont="1" applyAlignment="1">
      <alignment horizontal="left"/>
    </xf>
    <xf numFmtId="0" fontId="4" fillId="0" borderId="3" xfId="3" applyFont="1" applyBorder="1" applyAlignment="1">
      <alignment horizontal="left" vertical="top" wrapText="1"/>
    </xf>
    <xf numFmtId="164" fontId="8" fillId="0" borderId="3" xfId="4" applyNumberFormat="1" applyFont="1" applyBorder="1" applyAlignment="1">
      <alignment horizontal="left" vertical="top" wrapText="1"/>
    </xf>
    <xf numFmtId="164" fontId="8" fillId="0" borderId="3" xfId="4" applyNumberFormat="1" applyFont="1" applyBorder="1" applyAlignment="1">
      <alignment horizontal="left" vertical="center" wrapText="1"/>
    </xf>
    <xf numFmtId="0" fontId="6" fillId="0" borderId="3" xfId="3" applyFont="1" applyBorder="1" applyAlignment="1">
      <alignment horizontal="left" vertical="top" wrapText="1"/>
    </xf>
    <xf numFmtId="164" fontId="7" fillId="0" borderId="3" xfId="2" applyNumberFormat="1" applyFont="1" applyFill="1" applyBorder="1" applyAlignment="1">
      <alignment horizontal="left" vertical="top" wrapText="1"/>
    </xf>
    <xf numFmtId="164" fontId="8" fillId="3" borderId="3" xfId="4" applyNumberFormat="1" applyFont="1" applyFill="1" applyBorder="1" applyAlignment="1">
      <alignment horizontal="left" vertical="center" wrapText="1"/>
    </xf>
    <xf numFmtId="164" fontId="8" fillId="0" borderId="3" xfId="4" applyNumberFormat="1" applyFont="1" applyFill="1" applyBorder="1" applyAlignment="1">
      <alignment horizontal="left" vertical="top" wrapText="1"/>
    </xf>
    <xf numFmtId="164" fontId="8" fillId="0" borderId="3" xfId="4" applyNumberFormat="1" applyFont="1" applyFill="1" applyBorder="1" applyAlignment="1">
      <alignment horizontal="left" vertical="center" wrapText="1"/>
    </xf>
    <xf numFmtId="0" fontId="6" fillId="0" borderId="3" xfId="3" applyFont="1" applyBorder="1" applyAlignment="1">
      <alignment horizontal="left" vertical="center" wrapText="1"/>
    </xf>
    <xf numFmtId="164" fontId="8" fillId="3" borderId="3" xfId="4" applyNumberFormat="1" applyFont="1" applyFill="1" applyBorder="1" applyAlignment="1">
      <alignment horizontal="left" vertical="top" wrapText="1"/>
    </xf>
    <xf numFmtId="0" fontId="4" fillId="0" borderId="5" xfId="3" applyFont="1" applyBorder="1" applyAlignment="1">
      <alignment horizontal="left" vertical="top" wrapText="1"/>
    </xf>
    <xf numFmtId="164" fontId="7" fillId="3" borderId="3" xfId="2" applyNumberFormat="1" applyFont="1" applyFill="1" applyBorder="1" applyAlignment="1">
      <alignment horizontal="left" vertical="top" wrapText="1"/>
    </xf>
    <xf numFmtId="44" fontId="8" fillId="0" borderId="0" xfId="3" applyNumberFormat="1" applyFont="1" applyAlignment="1">
      <alignment horizontal="left"/>
    </xf>
    <xf numFmtId="0" fontId="6" fillId="0" borderId="4" xfId="3" applyFont="1" applyBorder="1" applyAlignment="1">
      <alignment horizontal="left" vertical="top" wrapText="1"/>
    </xf>
    <xf numFmtId="164" fontId="7" fillId="0" borderId="4" xfId="2" applyNumberFormat="1" applyFont="1" applyFill="1" applyBorder="1" applyAlignment="1">
      <alignment horizontal="left" vertical="top" wrapText="1"/>
    </xf>
    <xf numFmtId="43" fontId="4" fillId="0" borderId="0" xfId="1" applyFont="1"/>
    <xf numFmtId="164" fontId="4" fillId="0" borderId="0" xfId="3" applyNumberFormat="1" applyFont="1"/>
    <xf numFmtId="165" fontId="4" fillId="0" borderId="0" xfId="1" applyNumberFormat="1" applyFont="1"/>
  </cellXfs>
  <cellStyles count="5">
    <cellStyle name="Millares" xfId="1" builtinId="3"/>
    <cellStyle name="Millares 2" xfId="4" xr:uid="{C0B41421-D1B4-F941-88AB-4A52ADD10C0D}"/>
    <cellStyle name="Moneda" xfId="2" builtinId="4"/>
    <cellStyle name="Normal" xfId="0" builtinId="0"/>
    <cellStyle name="Normal 2" xfId="3" xr:uid="{DAFD21FB-9F09-C94D-B17E-679EAE420F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494623</xdr:colOff>
      <xdr:row>1</xdr:row>
      <xdr:rowOff>201706</xdr:rowOff>
    </xdr:from>
    <xdr:to>
      <xdr:col>7</xdr:col>
      <xdr:colOff>843326</xdr:colOff>
      <xdr:row>4</xdr:row>
      <xdr:rowOff>133350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id="{5A638DA4-EE4D-574B-A881-B503017D0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2823" y="544606"/>
          <a:ext cx="2418803" cy="566644"/>
        </a:xfrm>
        <a:prstGeom prst="rect">
          <a:avLst/>
        </a:prstGeom>
      </xdr:spPr>
    </xdr:pic>
    <xdr:clientData/>
  </xdr:twoCellAnchor>
  <xdr:twoCellAnchor editAs="oneCell">
    <xdr:from>
      <xdr:col>2</xdr:col>
      <xdr:colOff>446523</xdr:colOff>
      <xdr:row>1</xdr:row>
      <xdr:rowOff>201706</xdr:rowOff>
    </xdr:from>
    <xdr:to>
      <xdr:col>2</xdr:col>
      <xdr:colOff>2662181</xdr:colOff>
      <xdr:row>4</xdr:row>
      <xdr:rowOff>129205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C7CB0530-FEA7-624D-B637-7BFECD617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723" y="544606"/>
          <a:ext cx="2215658" cy="562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dinsalazar/Desktop/LEY%20GENERAL%20DE%20CONTABILIDAD%20GUBERNAMENTAL/2023/1er%20Trimestre%202023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1.1"/>
      <sheetName val="02"/>
      <sheetName val="03"/>
      <sheetName val="04"/>
      <sheetName val="05"/>
      <sheetName val="06"/>
    </sheetNames>
    <sheetDataSet>
      <sheetData sheetId="0"/>
      <sheetData sheetId="1"/>
      <sheetData sheetId="2">
        <row r="39">
          <cell r="H39">
            <v>67400960.070000023</v>
          </cell>
          <cell r="I39">
            <v>73790671.829999924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54E78-5148-C045-9F1C-DA891CB46EDA}">
  <sheetPr>
    <tabColor theme="6"/>
    <pageSetUpPr fitToPage="1"/>
  </sheetPr>
  <dimension ref="B1:L46"/>
  <sheetViews>
    <sheetView tabSelected="1" zoomScaleNormal="100" workbookViewId="0">
      <selection activeCell="D41" sqref="D41"/>
    </sheetView>
  </sheetViews>
  <sheetFormatPr baseColWidth="10" defaultColWidth="11.5" defaultRowHeight="14"/>
  <cols>
    <col min="1" max="1" width="2.6640625" style="5" customWidth="1"/>
    <col min="2" max="2" width="6.6640625" style="5" bestFit="1" customWidth="1"/>
    <col min="3" max="3" width="70.1640625" style="5" customWidth="1"/>
    <col min="4" max="7" width="27.1640625" style="5" customWidth="1"/>
    <col min="8" max="8" width="19.5" style="5" customWidth="1"/>
    <col min="9" max="9" width="17.83203125" style="5" customWidth="1"/>
    <col min="10" max="16384" width="11.5" style="5"/>
  </cols>
  <sheetData>
    <row r="1" spans="2:10" ht="32.25" customHeight="1">
      <c r="B1" s="1"/>
      <c r="C1" s="2" t="s">
        <v>0</v>
      </c>
      <c r="D1" s="3"/>
      <c r="E1" s="3"/>
      <c r="F1" s="3"/>
      <c r="G1" s="3"/>
      <c r="H1" s="3"/>
      <c r="I1" s="4"/>
    </row>
    <row r="2" spans="2:10" ht="11.25" customHeight="1">
      <c r="B2" s="1"/>
      <c r="C2" s="1"/>
      <c r="D2" s="1"/>
      <c r="E2" s="1"/>
      <c r="F2" s="1"/>
      <c r="G2" s="1"/>
      <c r="H2" s="1"/>
      <c r="I2" s="4"/>
    </row>
    <row r="3" spans="2:10" ht="17">
      <c r="B3" s="6"/>
      <c r="C3" s="7" t="s">
        <v>1</v>
      </c>
      <c r="D3" s="7"/>
      <c r="E3" s="7"/>
      <c r="F3" s="7"/>
      <c r="G3" s="7"/>
      <c r="H3" s="7"/>
      <c r="I3" s="8"/>
      <c r="J3" s="8"/>
    </row>
    <row r="4" spans="2:10" ht="17">
      <c r="B4" s="9"/>
      <c r="C4" s="2" t="s">
        <v>2</v>
      </c>
      <c r="D4" s="2"/>
      <c r="E4" s="2"/>
      <c r="F4" s="2"/>
      <c r="G4" s="2"/>
      <c r="H4" s="2"/>
      <c r="I4" s="10"/>
    </row>
    <row r="5" spans="2:10" ht="15">
      <c r="B5" s="3"/>
      <c r="C5" s="3"/>
      <c r="D5" s="3"/>
      <c r="E5" s="3"/>
      <c r="F5" s="3"/>
      <c r="G5" s="3"/>
      <c r="H5" s="3"/>
    </row>
    <row r="6" spans="2:10">
      <c r="H6" s="11"/>
    </row>
    <row r="7" spans="2:10" s="14" customFormat="1">
      <c r="B7" s="12" t="s">
        <v>3</v>
      </c>
      <c r="C7" s="12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</row>
    <row r="8" spans="2:10" s="14" customFormat="1">
      <c r="B8" s="12"/>
      <c r="C8" s="12"/>
      <c r="D8" s="15"/>
      <c r="E8" s="15"/>
      <c r="F8" s="15"/>
      <c r="G8" s="15"/>
      <c r="H8" s="15"/>
    </row>
    <row r="9" spans="2:10" s="14" customFormat="1" ht="36.75" customHeight="1">
      <c r="B9" s="12"/>
      <c r="C9" s="12"/>
      <c r="D9" s="16"/>
      <c r="E9" s="16"/>
      <c r="F9" s="16"/>
      <c r="G9" s="16"/>
      <c r="H9" s="16"/>
    </row>
    <row r="10" spans="2:10" s="23" customFormat="1" ht="15">
      <c r="B10" s="17" t="s">
        <v>10</v>
      </c>
      <c r="C10" s="18" t="s">
        <v>11</v>
      </c>
      <c r="D10" s="19"/>
      <c r="E10" s="20">
        <v>0</v>
      </c>
      <c r="F10" s="20">
        <v>0</v>
      </c>
      <c r="G10" s="21"/>
      <c r="H10" s="22">
        <f>E10+F10</f>
        <v>0</v>
      </c>
    </row>
    <row r="11" spans="2:10" s="23" customFormat="1">
      <c r="B11" s="24"/>
      <c r="C11" s="24"/>
      <c r="D11" s="25"/>
      <c r="E11" s="26"/>
      <c r="F11" s="26"/>
      <c r="G11" s="26"/>
      <c r="H11" s="26"/>
    </row>
    <row r="12" spans="2:10" s="23" customFormat="1" ht="15">
      <c r="B12" s="27"/>
      <c r="C12" s="27" t="s">
        <v>12</v>
      </c>
      <c r="D12" s="28">
        <f>SUM(D13:D15)</f>
        <v>93102214.049999997</v>
      </c>
      <c r="E12" s="29"/>
      <c r="F12" s="29"/>
      <c r="G12" s="29"/>
      <c r="H12" s="28">
        <f>SUM(H13:H15)</f>
        <v>93102214.049999997</v>
      </c>
    </row>
    <row r="13" spans="2:10" s="23" customFormat="1" ht="15">
      <c r="B13" s="24" t="s">
        <v>13</v>
      </c>
      <c r="C13" s="24" t="s">
        <v>14</v>
      </c>
      <c r="D13" s="30">
        <v>60321536.490000002</v>
      </c>
      <c r="E13" s="29"/>
      <c r="F13" s="29"/>
      <c r="G13" s="29"/>
      <c r="H13" s="31">
        <f>D13</f>
        <v>60321536.490000002</v>
      </c>
    </row>
    <row r="14" spans="2:10" s="23" customFormat="1" ht="15">
      <c r="B14" s="24" t="s">
        <v>15</v>
      </c>
      <c r="C14" s="24" t="s">
        <v>16</v>
      </c>
      <c r="D14" s="30">
        <v>27246439.670000002</v>
      </c>
      <c r="E14" s="29"/>
      <c r="F14" s="29"/>
      <c r="G14" s="29"/>
      <c r="H14" s="31">
        <f>D14</f>
        <v>27246439.670000002</v>
      </c>
    </row>
    <row r="15" spans="2:10" s="23" customFormat="1" ht="15">
      <c r="B15" s="24" t="s">
        <v>17</v>
      </c>
      <c r="C15" s="24" t="s">
        <v>18</v>
      </c>
      <c r="D15" s="30">
        <v>5534237.8899999997</v>
      </c>
      <c r="E15" s="29"/>
      <c r="F15" s="29"/>
      <c r="G15" s="29"/>
      <c r="H15" s="31">
        <f>D15</f>
        <v>5534237.8899999997</v>
      </c>
    </row>
    <row r="16" spans="2:10" s="23" customFormat="1">
      <c r="B16" s="24"/>
      <c r="C16" s="24"/>
      <c r="D16" s="25"/>
      <c r="E16" s="26"/>
      <c r="F16" s="26"/>
      <c r="G16" s="26"/>
      <c r="H16" s="26"/>
    </row>
    <row r="17" spans="2:8" s="23" customFormat="1" ht="15">
      <c r="B17" s="27"/>
      <c r="C17" s="32" t="s">
        <v>19</v>
      </c>
      <c r="D17" s="33"/>
      <c r="E17" s="28">
        <f>SUM(E19:E22)</f>
        <v>1321721455.49</v>
      </c>
      <c r="F17" s="28">
        <f>+F18</f>
        <v>73790671.829999924</v>
      </c>
      <c r="G17" s="22">
        <f>SUM(G19:G22)</f>
        <v>0</v>
      </c>
      <c r="H17" s="28">
        <f>SUM(H18:H22)</f>
        <v>1395512127.3199999</v>
      </c>
    </row>
    <row r="18" spans="2:8" s="23" customFormat="1" ht="15">
      <c r="B18" s="24" t="s">
        <v>20</v>
      </c>
      <c r="C18" s="24" t="s">
        <v>21</v>
      </c>
      <c r="D18" s="33"/>
      <c r="E18" s="29"/>
      <c r="F18" s="31">
        <f>+'[1]02'!I39</f>
        <v>73790671.829999924</v>
      </c>
      <c r="G18" s="29"/>
      <c r="H18" s="31">
        <f>F18</f>
        <v>73790671.829999924</v>
      </c>
    </row>
    <row r="19" spans="2:8" s="23" customFormat="1" ht="15">
      <c r="B19" s="24" t="s">
        <v>22</v>
      </c>
      <c r="C19" s="24" t="s">
        <v>23</v>
      </c>
      <c r="D19" s="33"/>
      <c r="E19" s="31">
        <v>1330300549.27</v>
      </c>
      <c r="F19" s="29"/>
      <c r="G19" s="29"/>
      <c r="H19" s="31">
        <f>E19</f>
        <v>1330300549.27</v>
      </c>
    </row>
    <row r="20" spans="2:8" s="23" customFormat="1" ht="15">
      <c r="B20" s="24" t="s">
        <v>24</v>
      </c>
      <c r="C20" s="24" t="s">
        <v>25</v>
      </c>
      <c r="D20" s="33"/>
      <c r="E20" s="31">
        <v>-8579093.7799999993</v>
      </c>
      <c r="F20" s="29"/>
      <c r="G20" s="26">
        <v>0</v>
      </c>
      <c r="H20" s="31">
        <f>E20+G20</f>
        <v>-8579093.7799999993</v>
      </c>
    </row>
    <row r="21" spans="2:8" s="23" customFormat="1" ht="15">
      <c r="B21" s="24" t="s">
        <v>26</v>
      </c>
      <c r="C21" s="24" t="s">
        <v>27</v>
      </c>
      <c r="D21" s="33"/>
      <c r="E21" s="26">
        <v>0</v>
      </c>
      <c r="F21" s="29"/>
      <c r="G21" s="29"/>
      <c r="H21" s="26">
        <f>E21+G21</f>
        <v>0</v>
      </c>
    </row>
    <row r="22" spans="2:8" s="23" customFormat="1" ht="15">
      <c r="B22" s="24" t="s">
        <v>10</v>
      </c>
      <c r="C22" s="24" t="s">
        <v>11</v>
      </c>
      <c r="D22" s="33"/>
      <c r="E22" s="26">
        <v>0</v>
      </c>
      <c r="F22" s="29"/>
      <c r="G22" s="29"/>
      <c r="H22" s="26">
        <f>E22+G22</f>
        <v>0</v>
      </c>
    </row>
    <row r="23" spans="2:8" s="23" customFormat="1">
      <c r="B23" s="24"/>
      <c r="C23" s="34"/>
      <c r="D23" s="25"/>
      <c r="E23" s="26"/>
      <c r="F23" s="26"/>
      <c r="G23" s="26"/>
      <c r="H23" s="26"/>
    </row>
    <row r="24" spans="2:8" s="23" customFormat="1" ht="15">
      <c r="B24" s="27"/>
      <c r="C24" s="27" t="s">
        <v>28</v>
      </c>
      <c r="D24" s="28">
        <f>D12</f>
        <v>93102214.049999997</v>
      </c>
      <c r="E24" s="28">
        <f>E10+E17</f>
        <v>1321721455.49</v>
      </c>
      <c r="F24" s="28">
        <f>F10+F17</f>
        <v>73790671.829999924</v>
      </c>
      <c r="G24" s="28">
        <f>G17</f>
        <v>0</v>
      </c>
      <c r="H24" s="28">
        <f>H10+H12+H17</f>
        <v>1488614341.3699999</v>
      </c>
    </row>
    <row r="25" spans="2:8" s="23" customFormat="1">
      <c r="B25" s="27"/>
      <c r="C25" s="27"/>
      <c r="D25" s="25"/>
      <c r="E25" s="26"/>
      <c r="F25" s="26"/>
      <c r="G25" s="26"/>
      <c r="H25" s="26"/>
    </row>
    <row r="26" spans="2:8" s="23" customFormat="1" ht="15">
      <c r="B26" s="27"/>
      <c r="C26" s="32" t="s">
        <v>29</v>
      </c>
      <c r="D26" s="22">
        <f>SUM(D27:D29)</f>
        <v>0</v>
      </c>
      <c r="E26" s="29"/>
      <c r="F26" s="29"/>
      <c r="G26" s="29"/>
      <c r="H26" s="22">
        <f>SUM(H27:H29)</f>
        <v>0</v>
      </c>
    </row>
    <row r="27" spans="2:8" s="23" customFormat="1" ht="15">
      <c r="B27" s="24" t="s">
        <v>13</v>
      </c>
      <c r="C27" s="24" t="s">
        <v>14</v>
      </c>
      <c r="D27" s="25">
        <v>0</v>
      </c>
      <c r="E27" s="29"/>
      <c r="F27" s="29"/>
      <c r="G27" s="29"/>
      <c r="H27" s="26">
        <f>D27</f>
        <v>0</v>
      </c>
    </row>
    <row r="28" spans="2:8" s="23" customFormat="1" ht="15">
      <c r="B28" s="24" t="s">
        <v>15</v>
      </c>
      <c r="C28" s="24" t="s">
        <v>16</v>
      </c>
      <c r="D28" s="25">
        <v>0</v>
      </c>
      <c r="E28" s="29"/>
      <c r="F28" s="29"/>
      <c r="G28" s="29"/>
      <c r="H28" s="26">
        <f>D28</f>
        <v>0</v>
      </c>
    </row>
    <row r="29" spans="2:8" s="23" customFormat="1" ht="15">
      <c r="B29" s="24" t="s">
        <v>17</v>
      </c>
      <c r="C29" s="24" t="s">
        <v>18</v>
      </c>
      <c r="D29" s="25">
        <v>0</v>
      </c>
      <c r="E29" s="29"/>
      <c r="F29" s="29"/>
      <c r="G29" s="29"/>
      <c r="H29" s="26">
        <f>D29</f>
        <v>0</v>
      </c>
    </row>
    <row r="30" spans="2:8" s="23" customFormat="1">
      <c r="B30" s="24"/>
      <c r="C30" s="24"/>
      <c r="D30" s="25"/>
      <c r="E30" s="26"/>
      <c r="F30" s="26"/>
      <c r="G30" s="26"/>
      <c r="H30" s="26"/>
    </row>
    <row r="31" spans="2:8" s="23" customFormat="1" ht="15">
      <c r="B31" s="27"/>
      <c r="C31" s="32" t="s">
        <v>30</v>
      </c>
      <c r="D31" s="33"/>
      <c r="E31" s="28">
        <f>SUM(E33:E36)</f>
        <v>85135663.900000006</v>
      </c>
      <c r="F31" s="28">
        <f>SUM(F32:F36)</f>
        <v>-6389711.7599999756</v>
      </c>
      <c r="G31" s="35">
        <f>SUM(G34)</f>
        <v>0</v>
      </c>
      <c r="H31" s="28">
        <f>SUM(H32:H36)</f>
        <v>78745952.14000003</v>
      </c>
    </row>
    <row r="32" spans="2:8" s="23" customFormat="1" ht="15">
      <c r="B32" s="24" t="s">
        <v>20</v>
      </c>
      <c r="C32" s="24" t="s">
        <v>21</v>
      </c>
      <c r="D32" s="33"/>
      <c r="E32" s="29"/>
      <c r="F32" s="31">
        <f>+'[1]02'!H39</f>
        <v>67400960.070000023</v>
      </c>
      <c r="G32" s="29"/>
      <c r="H32" s="31">
        <f>F32</f>
        <v>67400960.070000023</v>
      </c>
    </row>
    <row r="33" spans="2:12" s="23" customFormat="1" ht="15">
      <c r="B33" s="24" t="s">
        <v>22</v>
      </c>
      <c r="C33" s="24" t="s">
        <v>23</v>
      </c>
      <c r="D33" s="33"/>
      <c r="E33" s="31">
        <v>85135663.900000006</v>
      </c>
      <c r="F33" s="31">
        <v>-73790671.829999998</v>
      </c>
      <c r="G33" s="29"/>
      <c r="H33" s="31">
        <f>E33+G33+F33</f>
        <v>11344992.070000008</v>
      </c>
    </row>
    <row r="34" spans="2:12" s="23" customFormat="1" ht="15">
      <c r="B34" s="24" t="s">
        <v>24</v>
      </c>
      <c r="C34" s="24" t="s">
        <v>25</v>
      </c>
      <c r="D34" s="33"/>
      <c r="E34" s="26">
        <v>0</v>
      </c>
      <c r="F34" s="29"/>
      <c r="G34" s="26">
        <v>0</v>
      </c>
      <c r="H34" s="26">
        <f>E34+G34</f>
        <v>0</v>
      </c>
      <c r="I34" s="36"/>
    </row>
    <row r="35" spans="2:12" s="23" customFormat="1" ht="15">
      <c r="B35" s="24" t="s">
        <v>26</v>
      </c>
      <c r="C35" s="24" t="s">
        <v>27</v>
      </c>
      <c r="D35" s="33"/>
      <c r="E35" s="26">
        <v>0</v>
      </c>
      <c r="F35" s="29"/>
      <c r="G35" s="29"/>
      <c r="H35" s="26">
        <f>E35</f>
        <v>0</v>
      </c>
    </row>
    <row r="36" spans="2:12" s="23" customFormat="1" ht="15">
      <c r="B36" s="24" t="s">
        <v>10</v>
      </c>
      <c r="C36" s="24" t="s">
        <v>11</v>
      </c>
      <c r="D36" s="33"/>
      <c r="E36" s="26">
        <v>0</v>
      </c>
      <c r="F36" s="31">
        <f>-E22</f>
        <v>0</v>
      </c>
      <c r="G36" s="29"/>
      <c r="H36" s="26">
        <f>E36+G36+F36</f>
        <v>0</v>
      </c>
    </row>
    <row r="37" spans="2:12" s="23" customFormat="1">
      <c r="B37" s="24"/>
      <c r="C37" s="24"/>
      <c r="D37" s="25"/>
      <c r="E37" s="26"/>
      <c r="F37" s="26"/>
      <c r="G37" s="26"/>
      <c r="H37" s="26"/>
    </row>
    <row r="38" spans="2:12" s="23" customFormat="1" ht="15">
      <c r="B38" s="37"/>
      <c r="C38" s="37" t="s">
        <v>31</v>
      </c>
      <c r="D38" s="38">
        <f>D24+D26</f>
        <v>93102214.049999997</v>
      </c>
      <c r="E38" s="38">
        <f>E24+E31</f>
        <v>1406857119.3900001</v>
      </c>
      <c r="F38" s="38">
        <f>F24+F31</f>
        <v>67400960.069999948</v>
      </c>
      <c r="G38" s="38">
        <f>G24+G31</f>
        <v>0</v>
      </c>
      <c r="H38" s="38">
        <f>H24+H31+H26</f>
        <v>1567360293.51</v>
      </c>
    </row>
    <row r="39" spans="2:12" s="23" customFormat="1">
      <c r="B39" s="5"/>
      <c r="C39" s="5"/>
      <c r="D39" s="5"/>
      <c r="E39" s="5"/>
      <c r="F39" s="5"/>
      <c r="G39" s="5"/>
      <c r="H39" s="39"/>
      <c r="I39" s="5"/>
      <c r="J39" s="5"/>
      <c r="K39" s="5"/>
      <c r="L39" s="5"/>
    </row>
    <row r="40" spans="2:12" s="23" customFormat="1">
      <c r="B40" s="5"/>
      <c r="C40" s="5"/>
      <c r="D40" s="5"/>
      <c r="E40" s="5"/>
      <c r="F40" s="40"/>
      <c r="G40" s="5"/>
      <c r="H40" s="39"/>
      <c r="I40" s="5"/>
      <c r="J40" s="5"/>
      <c r="K40" s="5"/>
      <c r="L40" s="5"/>
    </row>
    <row r="41" spans="2:12" s="23" customFormat="1">
      <c r="B41" s="5"/>
      <c r="C41" s="5"/>
      <c r="D41" s="5"/>
      <c r="E41" s="5"/>
      <c r="F41" s="40"/>
      <c r="G41" s="5"/>
      <c r="H41" s="39"/>
      <c r="I41" s="5"/>
      <c r="J41" s="5"/>
      <c r="K41" s="5"/>
      <c r="L41" s="5"/>
    </row>
    <row r="42" spans="2:12" s="23" customFormat="1">
      <c r="B42" s="5"/>
      <c r="C42" s="5"/>
      <c r="D42" s="5"/>
      <c r="E42" s="5"/>
      <c r="F42" s="40"/>
      <c r="G42" s="5"/>
      <c r="H42" s="39"/>
      <c r="I42" s="5"/>
      <c r="J42" s="5"/>
      <c r="K42" s="5"/>
      <c r="L42" s="5"/>
    </row>
    <row r="43" spans="2:12" s="23" customFormat="1">
      <c r="B43" s="5"/>
      <c r="C43" s="5"/>
      <c r="D43" s="5"/>
      <c r="E43" s="5"/>
      <c r="F43" s="40"/>
      <c r="G43" s="5"/>
      <c r="H43" s="39"/>
      <c r="I43" s="5"/>
      <c r="J43" s="5"/>
      <c r="K43" s="5"/>
      <c r="L43" s="5"/>
    </row>
    <row r="44" spans="2:12" s="23" customFormat="1">
      <c r="B44" s="5"/>
      <c r="C44" s="5"/>
      <c r="D44" s="5"/>
      <c r="E44" s="5"/>
      <c r="F44" s="41"/>
      <c r="G44" s="5"/>
      <c r="H44" s="5"/>
      <c r="I44" s="5"/>
      <c r="J44" s="5"/>
      <c r="K44" s="5"/>
      <c r="L44" s="5"/>
    </row>
    <row r="45" spans="2:12" s="23" customFormat="1">
      <c r="B45" s="5"/>
      <c r="C45" s="5"/>
      <c r="D45" s="5"/>
      <c r="E45" s="5"/>
      <c r="F45" s="39"/>
      <c r="G45" s="5"/>
      <c r="H45" s="5"/>
      <c r="I45" s="5"/>
      <c r="J45" s="5"/>
      <c r="K45" s="5"/>
      <c r="L45" s="5"/>
    </row>
    <row r="46" spans="2:12" s="23" customForma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</sheetData>
  <mergeCells count="11">
    <mergeCell ref="H7:H9"/>
    <mergeCell ref="C1:H1"/>
    <mergeCell ref="C3:H3"/>
    <mergeCell ref="C4:H4"/>
    <mergeCell ref="B5:H5"/>
    <mergeCell ref="B7:B9"/>
    <mergeCell ref="C7:C9"/>
    <mergeCell ref="D7:D9"/>
    <mergeCell ref="E7:E9"/>
    <mergeCell ref="F7:F9"/>
    <mergeCell ref="G7:G9"/>
  </mergeCells>
  <pageMargins left="0.39370078740157483" right="0.98425196850393704" top="0.78740157480314965" bottom="0.78740157480314965" header="0.31496062992125984" footer="0.39370078740157483"/>
  <pageSetup scale="55" orientation="landscape" r:id="rId1"/>
  <headerFooter>
    <oddHeader xml:space="preserve">&amp;LEstados e Información Contable&amp;R03
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</vt:lpstr>
      <vt:lpstr>'03'!Área_de_impresión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2023-05-02T19:29:16Z</dcterms:created>
  <dcterms:modified xsi:type="dcterms:W3CDTF">2023-05-02T19:30:28Z</dcterms:modified>
</cp:coreProperties>
</file>