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2/4TO TRIM 2022/"/>
    </mc:Choice>
  </mc:AlternateContent>
  <xr:revisionPtr revIDLastSave="0" documentId="8_{5C57D572-3ED1-A041-94E7-2E9B622D3B9E}" xr6:coauthVersionLast="47" xr6:coauthVersionMax="47" xr10:uidLastSave="{00000000-0000-0000-0000-000000000000}"/>
  <bookViews>
    <workbookView xWindow="5580" yWindow="2360" windowWidth="27640" windowHeight="16940" xr2:uid="{4CD38272-3582-3142-8938-21A4398157F7}"/>
  </bookViews>
  <sheets>
    <sheet name="06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'06'!$A$1:$F$50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F27" i="1" s="1"/>
  <c r="E26" i="1"/>
  <c r="F26" i="1" s="1"/>
  <c r="F25" i="1"/>
  <c r="E25" i="1"/>
  <c r="E24" i="1"/>
  <c r="F24" i="1" s="1"/>
  <c r="F23" i="1"/>
  <c r="F20" i="1" s="1"/>
  <c r="E23" i="1"/>
  <c r="E20" i="1"/>
  <c r="D20" i="1"/>
  <c r="C20" i="1"/>
  <c r="B20" i="1"/>
  <c r="E14" i="1"/>
  <c r="F14" i="1" s="1"/>
  <c r="E13" i="1"/>
  <c r="F13" i="1" s="1"/>
  <c r="E12" i="1"/>
  <c r="E11" i="1" s="1"/>
  <c r="E10" i="1" s="1"/>
  <c r="D11" i="1"/>
  <c r="C11" i="1"/>
  <c r="C10" i="1" s="1"/>
  <c r="B11" i="1"/>
  <c r="D10" i="1"/>
  <c r="B10" i="1"/>
  <c r="F12" i="1" l="1"/>
  <c r="F11" i="1" s="1"/>
  <c r="F10" i="1" s="1"/>
</calcChain>
</file>

<file path=xl/sharedStrings.xml><?xml version="1.0" encoding="utf-8"?>
<sst xmlns="http://schemas.openxmlformats.org/spreadsheetml/2006/main" count="30" uniqueCount="30">
  <si>
    <t>COMISION  MUNICIPAL DE AGUA POTABLE  Y  ALCANTARILLADO DEL MUNICIPIO DE  VICTORIA, TAMAULIPAS</t>
  </si>
  <si>
    <t>Estado Analítico del Activo</t>
  </si>
  <si>
    <t>Del 01 de Enero Al 31 de Diciembre del 2022</t>
  </si>
  <si>
    <t>Concepto</t>
  </si>
  <si>
    <t>Saldo Inicial</t>
  </si>
  <si>
    <t>Cargos del Período</t>
  </si>
  <si>
    <t>Abonos del Período</t>
  </si>
  <si>
    <t>Saldo Final</t>
  </si>
  <si>
    <t>Variación del Período</t>
  </si>
  <si>
    <t>4 (1+2-3)</t>
  </si>
  <si>
    <t>5=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</si>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</sst>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b/>
      <sz val="12"/>
      <name val="Montserrat"/>
    </font>
    <font>
      <sz val="10"/>
      <name val="Montserrat"/>
    </font>
    <font>
      <b/>
      <sz val="13"/>
      <name val="Montserrat"/>
    </font>
    <font>
      <sz val="11"/>
      <color theme="1"/>
      <name val="Calibri"/>
      <family val="2"/>
      <scheme val="minor"/>
    </font>
    <font>
      <b/>
      <sz val="10"/>
      <name val="Montserrat"/>
    </font>
    <font>
      <b/>
      <sz val="8"/>
      <name val="Montserrat"/>
    </font>
    <font>
      <sz val="8"/>
      <name val="Montserrat"/>
    </font>
    <font>
      <b/>
      <sz val="9"/>
      <name val="Montserrat"/>
    </font>
    <font>
      <b/>
      <i/>
      <sz val="10"/>
      <name val="Montserrat"/>
    </font>
    <font>
      <sz val="9"/>
      <name val="Montserrat"/>
    </font>
    <font>
      <b/>
      <sz val="10"/>
      <color rgb="FFFF000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2" fillId="0" borderId="0" xfId="2" applyFont="1" applyAlignment="1">
      <alignment horizontal="center" wrapText="1"/>
    </xf>
    <xf numFmtId="0" fontId="3" fillId="0" borderId="0" xfId="2" applyFont="1" applyAlignment="1">
      <alignment wrapText="1"/>
    </xf>
    <xf numFmtId="164" fontId="4" fillId="0" borderId="0" xfId="1" applyNumberFormat="1" applyFont="1" applyAlignment="1"/>
    <xf numFmtId="164" fontId="4" fillId="0" borderId="0" xfId="1" applyNumberFormat="1" applyFont="1"/>
    <xf numFmtId="164" fontId="7" fillId="0" borderId="0" xfId="1" applyNumberFormat="1" applyFont="1" applyAlignment="1">
      <alignment horizontal="right"/>
    </xf>
    <xf numFmtId="0" fontId="7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7" fillId="0" borderId="0" xfId="2" applyFont="1"/>
    <xf numFmtId="0" fontId="7" fillId="2" borderId="2" xfId="2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43" fontId="10" fillId="0" borderId="0" xfId="2" applyNumberFormat="1" applyFont="1" applyAlignment="1">
      <alignment horizontal="left" vertical="center" wrapText="1"/>
    </xf>
    <xf numFmtId="0" fontId="10" fillId="0" borderId="0" xfId="2" applyFont="1" applyAlignment="1">
      <alignment horizontal="left" vertical="center"/>
    </xf>
    <xf numFmtId="0" fontId="11" fillId="0" borderId="2" xfId="2" applyFont="1" applyBorder="1" applyAlignment="1">
      <alignment vertical="center"/>
    </xf>
    <xf numFmtId="164" fontId="7" fillId="0" borderId="2" xfId="1" applyNumberFormat="1" applyFont="1" applyFill="1" applyBorder="1" applyAlignment="1">
      <alignment vertical="center"/>
    </xf>
    <xf numFmtId="43" fontId="12" fillId="0" borderId="0" xfId="3" applyFont="1" applyFill="1" applyBorder="1" applyAlignment="1">
      <alignment horizontal="left" vertical="center" wrapText="1"/>
    </xf>
    <xf numFmtId="43" fontId="12" fillId="0" borderId="0" xfId="2" applyNumberFormat="1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4" fillId="0" borderId="2" xfId="2" applyFont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12" fillId="0" borderId="2" xfId="1" applyNumberFormat="1" applyFont="1" applyFill="1" applyBorder="1" applyAlignment="1">
      <alignment horizontal="left" vertical="center" wrapText="1"/>
    </xf>
    <xf numFmtId="0" fontId="4" fillId="0" borderId="2" xfId="2" applyFont="1" applyBorder="1" applyAlignment="1">
      <alignment vertical="center" wrapText="1"/>
    </xf>
    <xf numFmtId="0" fontId="4" fillId="0" borderId="0" xfId="2" applyFont="1" applyAlignment="1">
      <alignment vertical="center"/>
    </xf>
    <xf numFmtId="0" fontId="4" fillId="0" borderId="2" xfId="2" applyFont="1" applyBorder="1" applyAlignment="1">
      <alignment vertical="top" wrapText="1"/>
    </xf>
    <xf numFmtId="0" fontId="4" fillId="0" borderId="2" xfId="2" applyFont="1" applyBorder="1" applyAlignment="1">
      <alignment vertical="top"/>
    </xf>
    <xf numFmtId="0" fontId="7" fillId="0" borderId="2" xfId="2" applyFont="1" applyBorder="1" applyAlignment="1">
      <alignment vertical="top"/>
    </xf>
    <xf numFmtId="164" fontId="4" fillId="0" borderId="2" xfId="1" applyNumberFormat="1" applyFont="1" applyBorder="1" applyAlignment="1">
      <alignment vertical="center"/>
    </xf>
    <xf numFmtId="0" fontId="11" fillId="0" borderId="2" xfId="2" applyFont="1" applyBorder="1" applyAlignment="1">
      <alignment vertical="top"/>
    </xf>
    <xf numFmtId="0" fontId="4" fillId="0" borderId="2" xfId="2" applyFont="1" applyBorder="1" applyAlignment="1">
      <alignment horizontal="justify" vertical="top"/>
    </xf>
    <xf numFmtId="0" fontId="4" fillId="0" borderId="3" xfId="2" applyFont="1" applyBorder="1" applyAlignment="1">
      <alignment vertical="top"/>
    </xf>
    <xf numFmtId="164" fontId="7" fillId="0" borderId="3" xfId="1" applyNumberFormat="1" applyFont="1" applyFill="1" applyBorder="1" applyAlignment="1"/>
    <xf numFmtId="0" fontId="4" fillId="0" borderId="0" xfId="2" applyFont="1" applyAlignment="1">
      <alignment vertical="top"/>
    </xf>
    <xf numFmtId="164" fontId="4" fillId="0" borderId="0" xfId="1" applyNumberFormat="1" applyFont="1" applyFill="1" applyBorder="1" applyAlignment="1"/>
    <xf numFmtId="164" fontId="4" fillId="0" borderId="0" xfId="1" applyNumberFormat="1" applyFont="1" applyBorder="1"/>
    <xf numFmtId="164" fontId="4" fillId="0" borderId="0" xfId="1" applyNumberFormat="1" applyFont="1" applyFill="1" applyAlignment="1"/>
    <xf numFmtId="0" fontId="13" fillId="0" borderId="0" xfId="2" applyFont="1" applyAlignment="1">
      <alignment horizontal="center" vertical="top" wrapText="1"/>
    </xf>
  </cellXfs>
  <cellStyles count="4">
    <cellStyle name="Millares" xfId="1" builtinId="3"/>
    <cellStyle name="Millares 2" xfId="3" xr:uid="{3ED94715-4BE7-244D-A78E-2CA1361A217B}"/>
    <cellStyle name="Normal" xfId="0" builtinId="0"/>
    <cellStyle name="Normal 2" xfId="2" xr:uid="{C3863C4D-F249-EF49-94BB-06477DFB02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441512</xdr:colOff>
      <xdr:row>0</xdr:row>
      <xdr:rowOff>504825</xdr:rowOff>
    </xdr:from>
    <xdr:to>
      <xdr:col>5</xdr:col>
      <xdr:colOff>1113386</xdr:colOff>
      <xdr:row>3</xdr:row>
      <xdr:rowOff>43833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id="{8C08A67E-1C46-524A-B3F2-0FDC15C1B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712" y="504825"/>
          <a:ext cx="2005374" cy="466108"/>
        </a:xfrm>
        <a:prstGeom prst="rect">
          <a:avLst/>
        </a:prstGeom>
      </xdr:spPr>
    </xdr:pic>
    <xdr:clientData/>
  </xdr:twoCellAnchor>
  <xdr:twoCellAnchor editAs="oneCell">
    <xdr:from>
      <xdr:col>0</xdr:col>
      <xdr:colOff>67236</xdr:colOff>
      <xdr:row>0</xdr:row>
      <xdr:rowOff>466725</xdr:rowOff>
    </xdr:from>
    <xdr:to>
      <xdr:col>0</xdr:col>
      <xdr:colOff>1933797</xdr:colOff>
      <xdr:row>3</xdr:row>
      <xdr:rowOff>2241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id="{139F4B64-5460-A84B-B7ED-F8B490A59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466725"/>
          <a:ext cx="1866561" cy="4626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2.1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4BDE3-573A-9A44-96C2-C48DF80A93A0}">
  <sheetPr>
    <tabColor theme="5"/>
    <pageSetUpPr fitToPage="1"/>
  </sheetPr>
  <dimension ref="A1:I128"/>
  <sheetViews>
    <sheetView tabSelected="1" zoomScaleNormal="100" zoomScalePageLayoutView="85" workbookViewId="0">
      <selection activeCell="C17" sqref="C17"/>
    </sheetView>
  </sheetViews>
  <sheetFormatPr baseColWidth="10" defaultColWidth="11.5" defaultRowHeight="14"/>
  <cols>
    <col min="1" max="1" width="44.1640625" style="4" customWidth="1"/>
    <col min="2" max="2" width="20.1640625" style="8" bestFit="1" customWidth="1"/>
    <col min="3" max="5" width="17.5" style="9" bestFit="1" customWidth="1"/>
    <col min="6" max="6" width="17.6640625" style="9" bestFit="1" customWidth="1"/>
    <col min="7" max="7" width="14.5" style="4" customWidth="1"/>
    <col min="8" max="8" width="5.83203125" style="4" customWidth="1"/>
    <col min="9" max="9" width="15.5" style="4" customWidth="1"/>
    <col min="10" max="16384" width="11.5" style="4"/>
  </cols>
  <sheetData>
    <row r="1" spans="1:9" ht="40.5" customHeight="1">
      <c r="A1" s="1" t="s">
        <v>0</v>
      </c>
      <c r="B1" s="2"/>
      <c r="C1" s="2"/>
      <c r="D1" s="2"/>
      <c r="E1" s="2"/>
      <c r="F1" s="2"/>
      <c r="G1" s="3"/>
      <c r="H1" s="3"/>
    </row>
    <row r="2" spans="1:9" ht="17">
      <c r="A2" s="2" t="s">
        <v>1</v>
      </c>
      <c r="B2" s="2"/>
      <c r="C2" s="2"/>
      <c r="D2" s="2"/>
      <c r="E2" s="2"/>
      <c r="F2" s="2"/>
      <c r="G2" s="5"/>
      <c r="H2" s="5"/>
    </row>
    <row r="3" spans="1:9" ht="16">
      <c r="A3" s="2" t="s">
        <v>2</v>
      </c>
      <c r="B3" s="2"/>
      <c r="C3" s="2"/>
      <c r="D3" s="2"/>
      <c r="E3" s="2"/>
      <c r="F3" s="2"/>
      <c r="G3" s="3"/>
      <c r="H3" s="3"/>
    </row>
    <row r="4" spans="1:9" ht="16">
      <c r="A4" s="6"/>
      <c r="B4" s="6"/>
      <c r="C4" s="6"/>
      <c r="D4" s="6"/>
      <c r="E4" s="6"/>
      <c r="F4" s="6"/>
      <c r="G4" s="7"/>
      <c r="H4" s="7"/>
    </row>
    <row r="5" spans="1:9">
      <c r="F5" s="10"/>
    </row>
    <row r="6" spans="1:9" s="15" customFormat="1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/>
      <c r="H6" s="14"/>
    </row>
    <row r="7" spans="1:9" s="15" customFormat="1">
      <c r="A7" s="16"/>
      <c r="B7" s="17"/>
      <c r="C7" s="18"/>
      <c r="D7" s="18"/>
      <c r="E7" s="18"/>
      <c r="F7" s="18"/>
      <c r="G7" s="14"/>
      <c r="H7" s="14"/>
    </row>
    <row r="8" spans="1:9" s="15" customFormat="1">
      <c r="A8" s="16"/>
      <c r="B8" s="17"/>
      <c r="C8" s="18"/>
      <c r="D8" s="18"/>
      <c r="E8" s="18"/>
      <c r="F8" s="18"/>
      <c r="G8" s="14"/>
      <c r="H8" s="14"/>
    </row>
    <row r="9" spans="1:9" s="15" customFormat="1">
      <c r="A9" s="19"/>
      <c r="B9" s="20">
        <v>1</v>
      </c>
      <c r="C9" s="21">
        <v>2</v>
      </c>
      <c r="D9" s="21">
        <v>3</v>
      </c>
      <c r="E9" s="22" t="s">
        <v>9</v>
      </c>
      <c r="F9" s="22" t="s">
        <v>10</v>
      </c>
      <c r="G9" s="14"/>
      <c r="H9" s="14"/>
    </row>
    <row r="10" spans="1:9" s="26" customFormat="1">
      <c r="A10" s="23" t="s">
        <v>11</v>
      </c>
      <c r="B10" s="24">
        <f>+B11+B20</f>
        <v>1774057302.8299999</v>
      </c>
      <c r="C10" s="24">
        <f>+C11+C20</f>
        <v>2739340612.5299997</v>
      </c>
      <c r="D10" s="24">
        <f>+D11+D20</f>
        <v>2607209827.5599999</v>
      </c>
      <c r="E10" s="24">
        <f>+E11+E20</f>
        <v>1906188087.7999997</v>
      </c>
      <c r="F10" s="24">
        <f>+F11+F20</f>
        <v>132130784.96999988</v>
      </c>
      <c r="G10" s="25"/>
      <c r="H10" s="25"/>
    </row>
    <row r="11" spans="1:9" s="31" customFormat="1">
      <c r="A11" s="27" t="s">
        <v>12</v>
      </c>
      <c r="B11" s="28">
        <f>SUM(B12:B18)</f>
        <v>714585381.4799999</v>
      </c>
      <c r="C11" s="28">
        <f>SUM(C12:C18)</f>
        <v>2727502336.7999997</v>
      </c>
      <c r="D11" s="28">
        <f>SUM(D12:D18)</f>
        <v>2598334694.6999998</v>
      </c>
      <c r="E11" s="28">
        <f>SUM(E12:E18)</f>
        <v>843753023.5799998</v>
      </c>
      <c r="F11" s="28">
        <f>SUM(F12:F18)</f>
        <v>129167642.09999986</v>
      </c>
      <c r="G11" s="29"/>
      <c r="H11" s="29"/>
      <c r="I11" s="30"/>
    </row>
    <row r="12" spans="1:9" s="31" customFormat="1">
      <c r="A12" s="32" t="s">
        <v>13</v>
      </c>
      <c r="B12" s="33">
        <v>5109500.53</v>
      </c>
      <c r="C12" s="34">
        <v>2021182304.6500001</v>
      </c>
      <c r="D12" s="34">
        <v>1998815229.52</v>
      </c>
      <c r="E12" s="34">
        <f>+B12+C12-D12</f>
        <v>27476575.660000086</v>
      </c>
      <c r="F12" s="34">
        <f>+E12-B12</f>
        <v>22367075.130000085</v>
      </c>
      <c r="G12" s="29"/>
      <c r="H12" s="29"/>
    </row>
    <row r="13" spans="1:9" s="31" customFormat="1" ht="15">
      <c r="A13" s="35" t="s">
        <v>14</v>
      </c>
      <c r="B13" s="33">
        <v>706350325.80999994</v>
      </c>
      <c r="C13" s="34">
        <v>698477169.92999995</v>
      </c>
      <c r="D13" s="34">
        <v>591901236.94000006</v>
      </c>
      <c r="E13" s="34">
        <f t="shared" ref="E13:E14" si="0">+B13+C13-D13</f>
        <v>812926258.79999971</v>
      </c>
      <c r="F13" s="34">
        <f>+E13-B13</f>
        <v>106575932.98999977</v>
      </c>
      <c r="G13" s="29"/>
      <c r="H13" s="29"/>
    </row>
    <row r="14" spans="1:9" s="36" customFormat="1" ht="15">
      <c r="A14" s="35" t="s">
        <v>15</v>
      </c>
      <c r="B14" s="33">
        <v>3125555.14</v>
      </c>
      <c r="C14" s="34">
        <v>7842862.2199999997</v>
      </c>
      <c r="D14" s="34">
        <v>7618228.2400000002</v>
      </c>
      <c r="E14" s="34">
        <f t="shared" si="0"/>
        <v>3350189.1199999992</v>
      </c>
      <c r="F14" s="34">
        <f>+E14-B14</f>
        <v>224633.97999999905</v>
      </c>
      <c r="G14" s="29"/>
    </row>
    <row r="15" spans="1:9" s="36" customFormat="1" ht="15">
      <c r="A15" s="35" t="s">
        <v>16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29"/>
    </row>
    <row r="16" spans="1:9" s="36" customFormat="1" ht="15">
      <c r="A16" s="37" t="s">
        <v>17</v>
      </c>
      <c r="B16" s="33">
        <v>0</v>
      </c>
      <c r="C16" s="34">
        <v>0</v>
      </c>
      <c r="D16" s="34">
        <v>0</v>
      </c>
      <c r="E16" s="34">
        <v>0</v>
      </c>
      <c r="F16" s="34">
        <v>0</v>
      </c>
      <c r="G16" s="29"/>
    </row>
    <row r="17" spans="1:9" s="36" customFormat="1" ht="30">
      <c r="A17" s="37" t="s">
        <v>18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29"/>
    </row>
    <row r="18" spans="1:9" s="36" customFormat="1">
      <c r="A18" s="38" t="s">
        <v>19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29"/>
    </row>
    <row r="19" spans="1:9" s="36" customFormat="1">
      <c r="A19" s="39"/>
      <c r="B19" s="33"/>
      <c r="C19" s="40"/>
      <c r="D19" s="40"/>
      <c r="E19" s="40"/>
      <c r="F19" s="40"/>
      <c r="G19" s="29"/>
    </row>
    <row r="20" spans="1:9" s="36" customFormat="1">
      <c r="A20" s="41" t="s">
        <v>20</v>
      </c>
      <c r="B20" s="28">
        <f>SUM(B21:B29)</f>
        <v>1059471921.3499999</v>
      </c>
      <c r="C20" s="28">
        <f>SUM(C21:C29)</f>
        <v>11838275.73</v>
      </c>
      <c r="D20" s="28">
        <f>SUM(D21:D29)</f>
        <v>8875132.8599999994</v>
      </c>
      <c r="E20" s="28">
        <f>SUM(E21:E29)</f>
        <v>1062435064.22</v>
      </c>
      <c r="F20" s="28">
        <f>SUM(F21:F29)</f>
        <v>2963142.8700000271</v>
      </c>
      <c r="G20" s="29"/>
    </row>
    <row r="21" spans="1:9" s="36" customFormat="1">
      <c r="A21" s="38" t="s">
        <v>21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29"/>
    </row>
    <row r="22" spans="1:9" s="36" customFormat="1" ht="30">
      <c r="A22" s="42" t="s">
        <v>22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29"/>
    </row>
    <row r="23" spans="1:9" s="36" customFormat="1" ht="30">
      <c r="A23" s="42" t="s">
        <v>23</v>
      </c>
      <c r="B23" s="33">
        <v>1030569370.83</v>
      </c>
      <c r="C23" s="34">
        <v>9476313.6300000008</v>
      </c>
      <c r="D23" s="34">
        <v>5949034.2800000003</v>
      </c>
      <c r="E23" s="34">
        <f>+B23+C23-D23</f>
        <v>1034096650.1800001</v>
      </c>
      <c r="F23" s="34">
        <f>+E23-B23</f>
        <v>3527279.3500000238</v>
      </c>
      <c r="G23" s="29"/>
    </row>
    <row r="24" spans="1:9" s="36" customFormat="1">
      <c r="A24" s="38" t="s">
        <v>24</v>
      </c>
      <c r="B24" s="33">
        <v>28463756.649999999</v>
      </c>
      <c r="C24" s="34">
        <v>1981452.1</v>
      </c>
      <c r="D24" s="34">
        <v>0</v>
      </c>
      <c r="E24" s="34">
        <f>+B24+C24-D24</f>
        <v>30445208.75</v>
      </c>
      <c r="F24" s="34">
        <f>+E24-B24</f>
        <v>1981452.1000000015</v>
      </c>
      <c r="G24" s="29"/>
    </row>
    <row r="25" spans="1:9" s="36" customFormat="1">
      <c r="A25" s="38" t="s">
        <v>25</v>
      </c>
      <c r="B25" s="33">
        <v>4862354.92</v>
      </c>
      <c r="C25" s="34">
        <v>0</v>
      </c>
      <c r="D25" s="34">
        <v>0</v>
      </c>
      <c r="E25" s="34">
        <f>+B25+C25-D25</f>
        <v>4862354.92</v>
      </c>
      <c r="F25" s="34">
        <f>+E25-B25</f>
        <v>0</v>
      </c>
      <c r="G25" s="29"/>
    </row>
    <row r="26" spans="1:9" s="36" customFormat="1" ht="30">
      <c r="A26" s="42" t="s">
        <v>26</v>
      </c>
      <c r="B26" s="33">
        <v>-19573080.710000001</v>
      </c>
      <c r="C26" s="34">
        <v>0</v>
      </c>
      <c r="D26" s="34">
        <v>2926098.58</v>
      </c>
      <c r="E26" s="34">
        <f>+B26+C26-D26</f>
        <v>-22499179.289999999</v>
      </c>
      <c r="F26" s="34">
        <f>+E26-B26</f>
        <v>-2926098.5799999982</v>
      </c>
      <c r="G26" s="29"/>
    </row>
    <row r="27" spans="1:9" s="36" customFormat="1" ht="15">
      <c r="A27" s="42" t="s">
        <v>27</v>
      </c>
      <c r="B27" s="33">
        <v>15149519.66</v>
      </c>
      <c r="C27" s="34">
        <v>380510</v>
      </c>
      <c r="D27" s="34">
        <v>0</v>
      </c>
      <c r="E27" s="34">
        <f>+B27+C27-D27</f>
        <v>15530029.66</v>
      </c>
      <c r="F27" s="34">
        <f>+E27-B27</f>
        <v>380510</v>
      </c>
      <c r="G27" s="29"/>
    </row>
    <row r="28" spans="1:9" s="36" customFormat="1" ht="30">
      <c r="A28" s="42" t="s">
        <v>28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29"/>
    </row>
    <row r="29" spans="1:9" s="36" customFormat="1">
      <c r="A29" s="38" t="s">
        <v>29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29"/>
    </row>
    <row r="30" spans="1:9">
      <c r="A30" s="43"/>
      <c r="B30" s="44"/>
      <c r="C30" s="44">
        <v>0</v>
      </c>
      <c r="D30" s="44"/>
      <c r="E30" s="44"/>
      <c r="F30" s="44"/>
      <c r="G30" s="29"/>
      <c r="I30" s="36"/>
    </row>
    <row r="31" spans="1:9">
      <c r="A31" s="45"/>
      <c r="B31" s="46"/>
      <c r="C31" s="47"/>
      <c r="D31" s="47"/>
      <c r="E31" s="47"/>
      <c r="F31" s="47"/>
      <c r="G31" s="29"/>
    </row>
    <row r="32" spans="1:9">
      <c r="A32" s="45"/>
      <c r="B32" s="46"/>
      <c r="C32" s="47"/>
      <c r="D32" s="47"/>
      <c r="E32" s="47"/>
      <c r="F32" s="47"/>
    </row>
    <row r="33" spans="1:6">
      <c r="A33" s="45"/>
      <c r="B33" s="46"/>
      <c r="C33" s="47"/>
      <c r="D33" s="47"/>
      <c r="E33" s="47"/>
      <c r="F33" s="47"/>
    </row>
    <row r="34" spans="1:6">
      <c r="A34" s="45"/>
      <c r="B34" s="46"/>
      <c r="C34" s="47"/>
      <c r="D34" s="47"/>
      <c r="E34" s="47"/>
      <c r="F34" s="47"/>
    </row>
    <row r="35" spans="1:6">
      <c r="A35" s="45"/>
      <c r="B35" s="46"/>
      <c r="C35" s="47"/>
      <c r="D35" s="47"/>
      <c r="E35" s="47"/>
      <c r="F35" s="47"/>
    </row>
    <row r="36" spans="1:6">
      <c r="A36" s="45"/>
      <c r="B36" s="46"/>
      <c r="C36" s="47"/>
      <c r="D36" s="47"/>
      <c r="E36" s="47"/>
      <c r="F36" s="47"/>
    </row>
    <row r="37" spans="1:6">
      <c r="A37" s="45"/>
      <c r="B37" s="48"/>
    </row>
    <row r="38" spans="1:6">
      <c r="A38" s="49"/>
      <c r="B38" s="48"/>
    </row>
    <row r="39" spans="1:6">
      <c r="A39" s="45"/>
      <c r="B39" s="48"/>
    </row>
    <row r="40" spans="1:6">
      <c r="A40" s="45"/>
    </row>
    <row r="41" spans="1:6">
      <c r="A41" s="45"/>
    </row>
    <row r="42" spans="1:6">
      <c r="A42" s="45"/>
    </row>
    <row r="43" spans="1:6">
      <c r="A43" s="45"/>
    </row>
    <row r="44" spans="1:6">
      <c r="A44" s="45"/>
    </row>
    <row r="45" spans="1:6">
      <c r="A45" s="45"/>
    </row>
    <row r="46" spans="1:6">
      <c r="A46" s="45"/>
      <c r="B46" s="9"/>
    </row>
    <row r="47" spans="1:6">
      <c r="A47" s="45"/>
      <c r="B47" s="9"/>
    </row>
    <row r="48" spans="1:6">
      <c r="A48" s="45"/>
      <c r="B48" s="9"/>
    </row>
    <row r="49" spans="1:2">
      <c r="A49" s="45"/>
      <c r="B49" s="9"/>
    </row>
    <row r="50" spans="1:2">
      <c r="A50" s="45"/>
      <c r="B50" s="9"/>
    </row>
    <row r="51" spans="1:2">
      <c r="A51" s="45"/>
      <c r="B51" s="9"/>
    </row>
    <row r="52" spans="1:2">
      <c r="A52" s="45"/>
      <c r="B52" s="9"/>
    </row>
    <row r="53" spans="1:2">
      <c r="A53" s="45"/>
      <c r="B53" s="9"/>
    </row>
    <row r="54" spans="1:2">
      <c r="A54" s="45"/>
      <c r="B54" s="9"/>
    </row>
    <row r="55" spans="1:2">
      <c r="A55" s="45"/>
      <c r="B55" s="9"/>
    </row>
    <row r="56" spans="1:2">
      <c r="A56" s="45"/>
      <c r="B56" s="9"/>
    </row>
    <row r="57" spans="1:2">
      <c r="A57" s="45"/>
      <c r="B57" s="9"/>
    </row>
    <row r="58" spans="1:2">
      <c r="A58" s="45"/>
      <c r="B58" s="9"/>
    </row>
    <row r="59" spans="1:2">
      <c r="A59" s="45"/>
      <c r="B59" s="9"/>
    </row>
    <row r="60" spans="1:2">
      <c r="A60" s="45"/>
      <c r="B60" s="9"/>
    </row>
    <row r="61" spans="1:2">
      <c r="A61" s="45"/>
      <c r="B61" s="9"/>
    </row>
    <row r="62" spans="1:2">
      <c r="A62" s="45"/>
      <c r="B62" s="9"/>
    </row>
    <row r="63" spans="1:2">
      <c r="A63" s="45"/>
      <c r="B63" s="9"/>
    </row>
    <row r="64" spans="1:2">
      <c r="A64" s="45"/>
      <c r="B64" s="9"/>
    </row>
    <row r="65" spans="1:2">
      <c r="A65" s="45"/>
      <c r="B65" s="9"/>
    </row>
    <row r="66" spans="1:2">
      <c r="A66" s="45"/>
      <c r="B66" s="9"/>
    </row>
    <row r="67" spans="1:2">
      <c r="A67" s="45"/>
      <c r="B67" s="9"/>
    </row>
    <row r="68" spans="1:2">
      <c r="A68" s="45"/>
      <c r="B68" s="9"/>
    </row>
    <row r="69" spans="1:2">
      <c r="A69" s="45"/>
      <c r="B69" s="9"/>
    </row>
    <row r="70" spans="1:2">
      <c r="A70" s="45"/>
      <c r="B70" s="9"/>
    </row>
    <row r="71" spans="1:2">
      <c r="A71" s="45"/>
      <c r="B71" s="9"/>
    </row>
    <row r="72" spans="1:2">
      <c r="A72" s="45"/>
      <c r="B72" s="9"/>
    </row>
    <row r="73" spans="1:2">
      <c r="A73" s="45"/>
      <c r="B73" s="9"/>
    </row>
    <row r="74" spans="1:2">
      <c r="A74" s="45"/>
      <c r="B74" s="9"/>
    </row>
    <row r="75" spans="1:2">
      <c r="A75" s="45"/>
      <c r="B75" s="9"/>
    </row>
    <row r="76" spans="1:2">
      <c r="A76" s="45"/>
      <c r="B76" s="9"/>
    </row>
    <row r="77" spans="1:2">
      <c r="A77" s="45"/>
      <c r="B77" s="9"/>
    </row>
    <row r="78" spans="1:2">
      <c r="A78" s="45"/>
      <c r="B78" s="9"/>
    </row>
    <row r="79" spans="1:2">
      <c r="A79" s="45"/>
      <c r="B79" s="9"/>
    </row>
    <row r="80" spans="1:2">
      <c r="A80" s="45"/>
      <c r="B80" s="9"/>
    </row>
    <row r="81" spans="1:2">
      <c r="A81" s="45"/>
      <c r="B81" s="9"/>
    </row>
    <row r="82" spans="1:2">
      <c r="A82" s="45"/>
      <c r="B82" s="9"/>
    </row>
    <row r="83" spans="1:2">
      <c r="A83" s="45"/>
      <c r="B83" s="9"/>
    </row>
    <row r="84" spans="1:2">
      <c r="A84" s="45"/>
      <c r="B84" s="9"/>
    </row>
    <row r="85" spans="1:2">
      <c r="A85" s="45"/>
      <c r="B85" s="9"/>
    </row>
    <row r="86" spans="1:2">
      <c r="A86" s="45"/>
      <c r="B86" s="9"/>
    </row>
    <row r="87" spans="1:2">
      <c r="A87" s="45"/>
      <c r="B87" s="9"/>
    </row>
    <row r="88" spans="1:2">
      <c r="A88" s="45"/>
      <c r="B88" s="9"/>
    </row>
    <row r="89" spans="1:2">
      <c r="A89" s="45"/>
      <c r="B89" s="9"/>
    </row>
    <row r="90" spans="1:2">
      <c r="A90" s="45"/>
      <c r="B90" s="9"/>
    </row>
    <row r="91" spans="1:2">
      <c r="A91" s="45"/>
      <c r="B91" s="9"/>
    </row>
    <row r="92" spans="1:2">
      <c r="A92" s="45"/>
      <c r="B92" s="9"/>
    </row>
    <row r="93" spans="1:2">
      <c r="A93" s="45"/>
      <c r="B93" s="9"/>
    </row>
    <row r="94" spans="1:2">
      <c r="A94" s="45"/>
      <c r="B94" s="9"/>
    </row>
    <row r="95" spans="1:2">
      <c r="A95" s="45"/>
      <c r="B95" s="9"/>
    </row>
    <row r="96" spans="1:2">
      <c r="A96" s="45"/>
      <c r="B96" s="9"/>
    </row>
    <row r="97" spans="1:2">
      <c r="A97" s="45"/>
      <c r="B97" s="9"/>
    </row>
    <row r="98" spans="1:2">
      <c r="A98" s="45"/>
      <c r="B98" s="9"/>
    </row>
    <row r="99" spans="1:2">
      <c r="A99" s="45"/>
      <c r="B99" s="9"/>
    </row>
    <row r="100" spans="1:2">
      <c r="A100" s="45"/>
      <c r="B100" s="9"/>
    </row>
    <row r="101" spans="1:2">
      <c r="A101" s="45"/>
      <c r="B101" s="9"/>
    </row>
    <row r="102" spans="1:2">
      <c r="A102" s="45"/>
      <c r="B102" s="9"/>
    </row>
    <row r="103" spans="1:2">
      <c r="A103" s="45"/>
      <c r="B103" s="9"/>
    </row>
    <row r="104" spans="1:2">
      <c r="A104" s="45"/>
      <c r="B104" s="9"/>
    </row>
    <row r="105" spans="1:2">
      <c r="A105" s="45"/>
      <c r="B105" s="9"/>
    </row>
    <row r="106" spans="1:2">
      <c r="A106" s="45"/>
      <c r="B106" s="9"/>
    </row>
    <row r="107" spans="1:2">
      <c r="A107" s="45"/>
      <c r="B107" s="9"/>
    </row>
    <row r="108" spans="1:2">
      <c r="A108" s="45"/>
      <c r="B108" s="9"/>
    </row>
    <row r="109" spans="1:2">
      <c r="A109" s="45"/>
      <c r="B109" s="9"/>
    </row>
    <row r="110" spans="1:2">
      <c r="A110" s="45"/>
      <c r="B110" s="9"/>
    </row>
    <row r="111" spans="1:2">
      <c r="A111" s="45"/>
      <c r="B111" s="9"/>
    </row>
    <row r="112" spans="1:2">
      <c r="A112" s="45"/>
      <c r="B112" s="9"/>
    </row>
    <row r="113" spans="1:2">
      <c r="A113" s="45"/>
      <c r="B113" s="9"/>
    </row>
    <row r="114" spans="1:2">
      <c r="A114" s="45"/>
      <c r="B114" s="9"/>
    </row>
    <row r="115" spans="1:2">
      <c r="A115" s="45"/>
      <c r="B115" s="9"/>
    </row>
    <row r="116" spans="1:2">
      <c r="A116" s="45"/>
      <c r="B116" s="9"/>
    </row>
    <row r="117" spans="1:2">
      <c r="A117" s="45"/>
      <c r="B117" s="9"/>
    </row>
    <row r="118" spans="1:2">
      <c r="A118" s="45"/>
      <c r="B118" s="9"/>
    </row>
    <row r="119" spans="1:2">
      <c r="A119" s="45"/>
      <c r="B119" s="9"/>
    </row>
    <row r="120" spans="1:2">
      <c r="A120" s="45"/>
      <c r="B120" s="9"/>
    </row>
    <row r="121" spans="1:2">
      <c r="A121" s="45"/>
      <c r="B121" s="9"/>
    </row>
    <row r="122" spans="1:2">
      <c r="A122" s="45"/>
      <c r="B122" s="9"/>
    </row>
    <row r="123" spans="1:2">
      <c r="A123" s="45"/>
      <c r="B123" s="9"/>
    </row>
    <row r="124" spans="1:2">
      <c r="A124" s="45"/>
      <c r="B124" s="9"/>
    </row>
    <row r="125" spans="1:2">
      <c r="A125" s="45"/>
      <c r="B125" s="9"/>
    </row>
    <row r="126" spans="1:2">
      <c r="A126" s="45"/>
      <c r="B126" s="9"/>
    </row>
    <row r="127" spans="1:2">
      <c r="A127" s="45"/>
      <c r="B127" s="9"/>
    </row>
    <row r="128" spans="1:2">
      <c r="A128" s="45"/>
      <c r="B128" s="9"/>
    </row>
  </sheetData>
  <mergeCells count="12">
    <mergeCell ref="G6:G9"/>
    <mergeCell ref="H6:H9"/>
    <mergeCell ref="A1:F1"/>
    <mergeCell ref="A2:F2"/>
    <mergeCell ref="A3:F3"/>
    <mergeCell ref="A4:F4"/>
    <mergeCell ref="A6:A9"/>
    <mergeCell ref="B6:B8"/>
    <mergeCell ref="C6:C8"/>
    <mergeCell ref="D6:D8"/>
    <mergeCell ref="E6:E8"/>
    <mergeCell ref="F6:F8"/>
  </mergeCells>
  <pageMargins left="0.78740157480314965" right="0.51181102362204722" top="0.55118110236220474" bottom="1.1811023622047245" header="0.31496062992125984" footer="0.9055118110236221"/>
  <pageSetup scale="55" orientation="portrait" r:id="rId1"/>
  <headerFooter>
    <oddHeader>&amp;LEstados e Información Contable&amp;R06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</vt:lpstr>
      <vt:lpstr>'06'!Área_de_impresión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2023-02-03T16:21:10Z</dcterms:created>
  <dcterms:modified xsi:type="dcterms:W3CDTF">2023-02-03T16:22:22Z</dcterms:modified>
</cp:coreProperties>
</file>