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2/4TO TRIM 2022/"/>
    </mc:Choice>
  </mc:AlternateContent>
  <xr:revisionPtr revIDLastSave="0" documentId="8_{E2245414-0377-844B-9151-7B7050649BDF}" xr6:coauthVersionLast="47" xr6:coauthVersionMax="47" xr10:uidLastSave="{00000000-0000-0000-0000-000000000000}"/>
  <bookViews>
    <workbookView xWindow="680" yWindow="1420" windowWidth="24760" windowHeight="18840" xr2:uid="{57242AB4-71A7-884A-BD59-93C452E12A94}"/>
  </bookViews>
  <sheets>
    <sheet name="01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'01'!$A$1:$I$69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  <c r="I44" i="1"/>
  <c r="H44" i="1"/>
  <c r="J40" i="1"/>
  <c r="H39" i="1"/>
  <c r="I38" i="1"/>
  <c r="H38" i="1"/>
  <c r="I34" i="1"/>
  <c r="I47" i="1" s="1"/>
  <c r="H34" i="1"/>
  <c r="H47" i="1" s="1"/>
  <c r="I31" i="1"/>
  <c r="H31" i="1"/>
  <c r="H48" i="1" s="1"/>
  <c r="I30" i="1"/>
  <c r="H30" i="1"/>
  <c r="D30" i="1"/>
  <c r="C30" i="1"/>
  <c r="I17" i="1"/>
  <c r="H17" i="1"/>
  <c r="D17" i="1"/>
  <c r="C17" i="1"/>
  <c r="C48" i="1" s="1"/>
  <c r="I48" i="1" l="1"/>
</calcChain>
</file>

<file path=xl/sharedStrings.xml><?xml version="1.0" encoding="utf-8"?>
<sst xmlns="http://schemas.openxmlformats.org/spreadsheetml/2006/main" count="126" uniqueCount="126">
  <si>
    <t>COMISION  MUNICIPAL DE AGUA POTABLE  Y  ALCANTARILLADO DEL MUNICIPIO DE  VICTORIA, TAMAULIPAS</t>
  </si>
  <si>
    <t>Estado de Situación Financiera</t>
  </si>
  <si>
    <t>Al 31 de Diciembre del 2022</t>
  </si>
  <si>
    <t>ACTIVO</t>
  </si>
  <si>
    <t>PASIVO</t>
  </si>
  <si>
    <t>Activo Circulante</t>
  </si>
  <si>
    <t>Pasivo Circulante</t>
  </si>
  <si>
    <t>1.1.1</t>
  </si>
  <si>
    <t>Efectivo y Equivalentes</t>
  </si>
  <si>
    <t>2.1.1</t>
  </si>
  <si>
    <t>Cuentas por Pagar a Corto Plazo</t>
  </si>
  <si>
    <t>1.1.2</t>
  </si>
  <si>
    <t>Derechos a Recibir Efectivo o Equivalentes</t>
  </si>
  <si>
    <t>2.1.2</t>
  </si>
  <si>
    <t>Documentos por Pagar Corto Plazo</t>
  </si>
  <si>
    <t>1.1.3</t>
  </si>
  <si>
    <t>Derechos a Recibir Bienes o Servicios</t>
  </si>
  <si>
    <t>2.1.3</t>
  </si>
  <si>
    <t>Porción a Corto Plazo de la Deuda Pública a Largo Plazo</t>
  </si>
  <si>
    <t>1.1.4</t>
  </si>
  <si>
    <t>Inventarios</t>
  </si>
  <si>
    <t>2.1.4</t>
  </si>
  <si>
    <t>Títulos y Valores a Corto Plazo</t>
  </si>
  <si>
    <t>1.1.5</t>
  </si>
  <si>
    <t>Almacenes</t>
  </si>
  <si>
    <t>2.1.5</t>
  </si>
  <si>
    <t>Pasivos Diferidos a Corto Plazo</t>
  </si>
  <si>
    <t>1.1.6</t>
  </si>
  <si>
    <t>Estimación por Pérdida o Deterioro de Activos Circulantes</t>
  </si>
  <si>
    <t>2.1.6</t>
  </si>
  <si>
    <t>Fondos y Bienes de Terceros en Garantía y/o Administración a Corto Plazo</t>
  </si>
  <si>
    <t>1.1.9</t>
  </si>
  <si>
    <t>Otros Activos Circulantes</t>
  </si>
  <si>
    <t>2.1.7</t>
  </si>
  <si>
    <t>Provisiones a Corto Plazo</t>
  </si>
  <si>
    <t>2.1.9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</si>
  <si>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</si>
  <si>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</si>
  <si>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</si>
  <si>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</si>
  <si>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</si>
  <si>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1.2.1</t>
  </si>
  <si>
    <t>Inversiones Financieras a Largo Plazo</t>
  </si>
  <si>
    <t>2.2.1</t>
  </si>
  <si>
    <t>Cuentas por Pagar a Largo Plazo</t>
  </si>
  <si>
    <t>1.2.2</t>
  </si>
  <si>
    <t>Derechos a Recibir Efectivo o Equivalentes a Largo Plazo</t>
  </si>
  <si>
    <t>2.2.2</t>
  </si>
  <si>
    <t>Documentos por Pagar a Largo Plazo</t>
  </si>
  <si>
    <t>1.2.3</t>
  </si>
  <si>
    <t>Bienes Inmuebles, Infraestructura y Construcciónes en Proceso</t>
  </si>
  <si>
    <t>2.2.3</t>
  </si>
  <si>
    <t>Deuda Pública a Largo Plazo</t>
  </si>
  <si>
    <t>1.2.4</t>
  </si>
  <si>
    <t>Bienes Muebles</t>
  </si>
  <si>
    <t>2.2.4</t>
  </si>
  <si>
    <t>Pasivos Diferidos a Largo Plazo</t>
  </si>
  <si>
    <t>1.2.5</t>
  </si>
  <si>
    <t>Activos Intangibles</t>
  </si>
  <si>
    <t>2.2.5</t>
  </si>
  <si>
    <t>Fondos y Bienes de Terceros en Garantia y/o Administración a Largo Plazo</t>
  </si>
  <si>
    <t>1.2.6</t>
  </si>
  <si>
    <t>Depreciaciones, Deterioro y Amortización Acumulada de Bienes</t>
  </si>
  <si>
    <t>2.2.6</t>
  </si>
  <si>
    <t>Provisiones a Largo Plazo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</si>
  <si>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</si>
  <si>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</si>
  <si>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</si>
  <si>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</si>
  <si>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</si>
  <si>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</si>
  <si>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Total de Activos No Circulantes</t>
  </si>
  <si>
    <t>Total de Pasivos No Circulantes</t>
  </si>
  <si>
    <t>Total de Pasivo</t>
  </si>
  <si>
    <t>HACIENDA PÚBLICA / PATRIMONIO</t>
  </si>
  <si>
    <t>Hacienda Pública / Patrimonio Contribuido</t>
  </si>
  <si>
    <t>3.1.1</t>
  </si>
  <si>
    <t>Aportaciones</t>
  </si>
  <si>
    <t>3.1.2</t>
  </si>
  <si>
    <t>Donaciones de Capital</t>
  </si>
  <si>
    <t>3.1.3</t>
  </si>
  <si>
    <t>Actualización de la Hacienda Pública / Patrimonio</t>
  </si>
  <si>
    <t>Hacienda Pública / Patrimonio Generado</t>
  </si>
  <si>
    <t>3.2.1</t>
  </si>
  <si>
    <t>Resultado del Ejercicio (Ahorro/Desahorro)</t>
  </si>
  <si>
    <t>3.2.2</t>
  </si>
  <si>
    <t>Resultado de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</si>
  <si>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</si>
  <si>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</si>
  <si>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</si>
  <si>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</si>
  <si>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</si>
  <si>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</si>
  <si>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 / Patrimonio</t>
  </si>
  <si>
    <t>3.3.1</t>
  </si>
  <si>
    <t>Resultado por Posición Monetaria</t>
  </si>
  <si>
    <t>3.3.2</t>
  </si>
  <si>
    <t>Resultado por Tenencia de Activos no Monetarios</t>
  </si>
  <si>
    <t>Total Hacienda Pública / Patrimonio</t>
  </si>
  <si>
    <t>Total de Activos</t>
  </si>
  <si>
    <t>Total de Pasivo y Hacienda Pública / Patrimonio</t>
  </si>
  <si>
    <t>LEY DE INGRESOS</t>
  </si>
  <si>
    <t>8.1.1</t>
  </si>
  <si>
    <t>Ley de Ingresos Estimada</t>
  </si>
  <si>
    <t>8.2.1</t>
  </si>
  <si>
    <t>Presupuesto de Egresos Aprobado</t>
  </si>
  <si>
    <t>8.1.2</t>
  </si>
  <si>
    <t>Ley de Ingresos por Ejecutar</t>
  </si>
  <si>
    <t>8.2.2</t>
  </si>
  <si>
    <t>Presupuesto de Egresos por Ejercer</t>
  </si>
  <si>
    <t>8.1.3</t>
  </si>
  <si>
    <t>Modificaciones a la Ley de Ingresos Estimada</t>
  </si>
  <si>
    <t>8.2.3</t>
  </si>
  <si>
    <t>Modificaciones al Presupuesto de Egresos Aprobado</t>
  </si>
  <si>
    <t>8.1.4</t>
  </si>
  <si>
    <t>Ley de Ingresos Devengada</t>
  </si>
  <si>
    <t>8.2.4</t>
  </si>
  <si>
    <t>Presupuesto de Egresos Comprometido</t>
  </si>
  <si>
    <t>8.1.5</t>
  </si>
  <si>
    <t>Ley de Ingresos Recaudada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</si>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</sst>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7" formatCode="&quot;$&quot;#,##0.00;\-&quot;$&quot;#,##0.00"/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0"/>
      <name val="Arial"/>
      <family val="2"/>
    </font>
    <font>
      <b/>
      <sz val="10"/>
      <name val="Montserrat"/>
    </font>
    <font>
      <sz val="10"/>
      <name val="Montserrat"/>
    </font>
    <font>
      <b/>
      <sz val="8"/>
      <name val="Montserrat"/>
    </font>
    <font>
      <b/>
      <i/>
      <sz val="10"/>
      <name val="Montserrat"/>
    </font>
    <font>
      <sz val="11"/>
      <color theme="1"/>
      <name val="Calibri"/>
      <family val="2"/>
      <scheme val="minor"/>
    </font>
    <font>
      <sz val="8"/>
      <name val="Montserrat"/>
    </font>
    <font>
      <i/>
      <sz val="10"/>
      <name val="Montserrat"/>
    </font>
    <font>
      <sz val="10"/>
      <color theme="0"/>
      <name val="Arial"/>
      <family val="2"/>
    </font>
    <font>
      <sz val="10"/>
      <color rgb="FFFF0000"/>
      <name val="Montserrat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 applyFont="1" applyAlignment="1">
      <alignment horizontal="center" wrapText="1"/>
    </xf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49" fontId="2" fillId="0" borderId="0" xfId="3" applyNumberFormat="1" applyFont="1" applyFill="1" applyAlignment="1">
      <alignment horizontal="right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5" fillId="0" borderId="0" xfId="2" applyFont="1"/>
    <xf numFmtId="15" fontId="4" fillId="0" borderId="0" xfId="2" applyNumberFormat="1" applyFont="1" applyAlignment="1">
      <alignment horizontal="center"/>
    </xf>
    <xf numFmtId="0" fontId="1" fillId="0" borderId="0" xfId="2"/>
    <xf numFmtId="0" fontId="6" fillId="0" borderId="0" xfId="2" applyFont="1" applyAlignment="1">
      <alignment horizontal="right"/>
    </xf>
    <xf numFmtId="164" fontId="5" fillId="0" borderId="0" xfId="2" applyNumberFormat="1" applyFont="1"/>
    <xf numFmtId="0" fontId="7" fillId="0" borderId="0" xfId="2" applyFont="1"/>
    <xf numFmtId="164" fontId="5" fillId="0" borderId="0" xfId="1" applyNumberFormat="1" applyFont="1" applyFill="1" applyBorder="1"/>
    <xf numFmtId="164" fontId="4" fillId="0" borderId="0" xfId="3" applyNumberFormat="1" applyFont="1" applyFill="1" applyBorder="1"/>
    <xf numFmtId="43" fontId="4" fillId="0" borderId="0" xfId="3" applyFont="1" applyFill="1" applyBorder="1"/>
    <xf numFmtId="0" fontId="9" fillId="0" borderId="0" xfId="2" applyFont="1"/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0" fontId="10" fillId="0" borderId="0" xfId="2" applyFont="1"/>
    <xf numFmtId="164" fontId="4" fillId="0" borderId="1" xfId="2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1" fillId="0" borderId="0" xfId="2" applyNumberFormat="1"/>
    <xf numFmtId="164" fontId="4" fillId="0" borderId="0" xfId="1" applyNumberFormat="1" applyFont="1" applyFill="1" applyBorder="1"/>
    <xf numFmtId="43" fontId="4" fillId="0" borderId="1" xfId="2" applyNumberFormat="1" applyFont="1" applyBorder="1" applyAlignment="1">
      <alignment horizontal="center"/>
    </xf>
    <xf numFmtId="43" fontId="1" fillId="0" borderId="0" xfId="2" applyNumberFormat="1"/>
    <xf numFmtId="0" fontId="7" fillId="2" borderId="0" xfId="2" applyFont="1" applyFill="1"/>
    <xf numFmtId="164" fontId="4" fillId="2" borderId="1" xfId="3" applyNumberFormat="1" applyFont="1" applyFill="1" applyBorder="1"/>
    <xf numFmtId="164" fontId="4" fillId="2" borderId="1" xfId="1" applyNumberFormat="1" applyFont="1" applyFill="1" applyBorder="1"/>
    <xf numFmtId="164" fontId="5" fillId="0" borderId="0" xfId="2" applyNumberFormat="1" applyFont="1" applyAlignment="1">
      <alignment horizontal="center"/>
    </xf>
    <xf numFmtId="164" fontId="4" fillId="0" borderId="1" xfId="3" applyNumberFormat="1" applyFont="1" applyFill="1" applyBorder="1"/>
    <xf numFmtId="4" fontId="5" fillId="0" borderId="0" xfId="2" applyNumberFormat="1" applyFont="1" applyAlignment="1">
      <alignment horizontal="center"/>
    </xf>
    <xf numFmtId="164" fontId="4" fillId="0" borderId="1" xfId="1" applyNumberFormat="1" applyFont="1" applyFill="1" applyBorder="1"/>
    <xf numFmtId="164" fontId="11" fillId="0" borderId="0" xfId="2" applyNumberFormat="1" applyFont="1"/>
    <xf numFmtId="0" fontId="7" fillId="0" borderId="0" xfId="2" applyFont="1" applyAlignment="1">
      <alignment wrapText="1"/>
    </xf>
    <xf numFmtId="43" fontId="4" fillId="0" borderId="1" xfId="3" applyFont="1" applyFill="1" applyBorder="1"/>
    <xf numFmtId="164" fontId="5" fillId="0" borderId="0" xfId="3" applyNumberFormat="1" applyFont="1" applyFill="1" applyBorder="1"/>
    <xf numFmtId="43" fontId="5" fillId="0" borderId="0" xfId="1" applyFont="1" applyFill="1" applyBorder="1"/>
    <xf numFmtId="164" fontId="12" fillId="0" borderId="0" xfId="3" applyNumberFormat="1" applyFont="1" applyFill="1" applyBorder="1"/>
    <xf numFmtId="164" fontId="4" fillId="0" borderId="0" xfId="2" applyNumberFormat="1" applyFont="1"/>
    <xf numFmtId="164" fontId="5" fillId="0" borderId="0" xfId="1" applyNumberFormat="1" applyFont="1" applyFill="1" applyAlignment="1">
      <alignment horizontal="left"/>
    </xf>
    <xf numFmtId="164" fontId="5" fillId="0" borderId="0" xfId="3" applyNumberFormat="1" applyFont="1" applyFill="1" applyBorder="1" applyAlignment="1">
      <alignment horizontal="left"/>
    </xf>
    <xf numFmtId="43" fontId="5" fillId="0" borderId="0" xfId="3" applyFont="1" applyFill="1" applyBorder="1" applyAlignment="1">
      <alignment horizontal="left"/>
    </xf>
    <xf numFmtId="43" fontId="13" fillId="0" borderId="0" xfId="0" applyNumberFormat="1" applyFont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 wrapText="1"/>
    </xf>
    <xf numFmtId="7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5" fontId="13" fillId="0" borderId="0" xfId="0" applyNumberFormat="1" applyFont="1" applyAlignment="1">
      <alignment horizontal="right" vertical="top" wrapText="1"/>
    </xf>
    <xf numFmtId="0" fontId="1" fillId="0" borderId="0" xfId="2" applyAlignment="1">
      <alignment horizontal="center"/>
    </xf>
    <xf numFmtId="164" fontId="1" fillId="0" borderId="0" xfId="3" applyNumberFormat="1" applyFont="1" applyBorder="1"/>
    <xf numFmtId="164" fontId="1" fillId="0" borderId="0" xfId="3" applyNumberFormat="1" applyFont="1"/>
    <xf numFmtId="0" fontId="0" fillId="0" borderId="0" xfId="0" applyAlignment="1">
      <alignment vertical="center"/>
    </xf>
    <xf numFmtId="0" fontId="14" fillId="0" borderId="0" xfId="2" applyFont="1" applyAlignment="1">
      <alignment horizontal="center"/>
    </xf>
  </cellXfs>
  <cellStyles count="4">
    <cellStyle name="Millares" xfId="1" builtinId="3"/>
    <cellStyle name="Millares 2" xfId="3" xr:uid="{8DE8EDEB-694D-2C4C-832D-FFDA92CF54DA}"/>
    <cellStyle name="Normal" xfId="0" builtinId="0"/>
    <cellStyle name="Normal 2" xfId="2" xr:uid="{4E6D22D6-19EC-144C-8134-8095703BA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319368</xdr:colOff>
      <xdr:row>0</xdr:row>
      <xdr:rowOff>381000</xdr:rowOff>
    </xdr:from>
    <xdr:to>
      <xdr:col>8</xdr:col>
      <xdr:colOff>937454</xdr:colOff>
      <xdr:row>3</xdr:row>
      <xdr:rowOff>89217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4C507654-5798-8F41-B2A1-63FDDAF25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3768" y="381000"/>
          <a:ext cx="2027786" cy="470217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381000</xdr:rowOff>
    </xdr:from>
    <xdr:to>
      <xdr:col>1</xdr:col>
      <xdr:colOff>1722565</xdr:colOff>
      <xdr:row>3</xdr:row>
      <xdr:rowOff>85725</xdr:rowOff>
    </xdr:to>
    <xdr:pic>
      <xdr:nvPicPr>
        <xdr:cNvPr id="6" name="10 Imagen">
          <a:extLst>
            <a:ext uri="{FF2B5EF4-FFF2-40B4-BE49-F238E27FC236}">
              <a16:creationId xmlns:a16="http://schemas.microsoft.com/office/drawing/2014/main" id="{AE40646C-E15E-9642-AD98-8206B315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0"/>
          <a:ext cx="1884490" cy="466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>
        <row r="72">
          <cell r="C72">
            <v>73790671.829999924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52191-B1EA-FC4F-9BD0-9CC36D0B6685}">
  <sheetPr>
    <tabColor theme="5"/>
    <pageSetUpPr fitToPage="1"/>
  </sheetPr>
  <dimension ref="A1:K140"/>
  <sheetViews>
    <sheetView tabSelected="1" zoomScaleNormal="100" zoomScalePageLayoutView="85" workbookViewId="0">
      <selection activeCell="J55" sqref="J55:J57"/>
    </sheetView>
  </sheetViews>
  <sheetFormatPr baseColWidth="10" defaultColWidth="11.5" defaultRowHeight="13"/>
  <cols>
    <col min="1" max="1" width="4.5" style="11" bestFit="1" customWidth="1"/>
    <col min="2" max="2" width="56.83203125" style="11" customWidth="1"/>
    <col min="3" max="3" width="17.1640625" style="50" customWidth="1"/>
    <col min="4" max="4" width="17.5" style="52" customWidth="1"/>
    <col min="5" max="5" width="1.6640625" style="11" customWidth="1"/>
    <col min="6" max="6" width="4.5" style="11" bestFit="1" customWidth="1"/>
    <col min="7" max="7" width="59.83203125" style="11" customWidth="1"/>
    <col min="8" max="8" width="18.5" style="50" customWidth="1"/>
    <col min="9" max="9" width="17.33203125" style="11" customWidth="1"/>
    <col min="10" max="10" width="15" style="11" bestFit="1" customWidth="1"/>
    <col min="11" max="11" width="14.1640625" style="11" bestFit="1" customWidth="1"/>
    <col min="12" max="16384" width="11.5" style="11"/>
  </cols>
  <sheetData>
    <row r="1" spans="1:9" s="2" customFormat="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5">
      <c r="A3" s="4"/>
      <c r="B3" s="3" t="s">
        <v>2</v>
      </c>
      <c r="C3" s="3"/>
      <c r="D3" s="3"/>
      <c r="E3" s="3"/>
      <c r="F3" s="3"/>
      <c r="G3" s="3"/>
      <c r="H3" s="3"/>
      <c r="I3" s="3"/>
    </row>
    <row r="4" spans="1:9" s="2" customFormat="1" ht="13.5" customHeight="1">
      <c r="A4" s="4"/>
      <c r="B4" s="4"/>
      <c r="C4" s="5"/>
      <c r="D4" s="6"/>
      <c r="E4" s="4"/>
      <c r="F4" s="4"/>
      <c r="G4" s="4"/>
      <c r="H4" s="7"/>
      <c r="I4" s="8"/>
    </row>
    <row r="5" spans="1:9" ht="14">
      <c r="A5" s="9"/>
      <c r="B5" s="9"/>
      <c r="C5" s="10">
        <v>44926</v>
      </c>
      <c r="D5" s="10">
        <v>44561</v>
      </c>
      <c r="E5" s="9"/>
      <c r="F5" s="9"/>
      <c r="G5" s="9"/>
      <c r="H5" s="10">
        <v>44926</v>
      </c>
      <c r="I5" s="10">
        <v>44561</v>
      </c>
    </row>
    <row r="6" spans="1:9" ht="14">
      <c r="A6" s="12">
        <v>1</v>
      </c>
      <c r="B6" s="4" t="s">
        <v>3</v>
      </c>
      <c r="C6" s="9"/>
      <c r="D6" s="13"/>
      <c r="E6" s="9"/>
      <c r="F6" s="12">
        <v>2</v>
      </c>
      <c r="G6" s="4" t="s">
        <v>4</v>
      </c>
      <c r="H6" s="9"/>
      <c r="I6" s="9"/>
    </row>
    <row r="7" spans="1:9" ht="14">
      <c r="A7" s="12">
        <v>1.1000000000000001</v>
      </c>
      <c r="B7" s="14" t="s">
        <v>5</v>
      </c>
      <c r="C7" s="15"/>
      <c r="D7" s="16"/>
      <c r="E7" s="9"/>
      <c r="F7" s="12">
        <v>2.1</v>
      </c>
      <c r="G7" s="14" t="s">
        <v>6</v>
      </c>
      <c r="H7" s="17"/>
      <c r="I7" s="17"/>
    </row>
    <row r="8" spans="1:9" ht="14">
      <c r="A8" s="18" t="s">
        <v>7</v>
      </c>
      <c r="B8" s="9" t="s">
        <v>8</v>
      </c>
      <c r="C8" s="15">
        <v>27476575.66</v>
      </c>
      <c r="D8" s="15">
        <v>5109500.53</v>
      </c>
      <c r="E8" s="9"/>
      <c r="F8" s="18" t="s">
        <v>9</v>
      </c>
      <c r="G8" s="9" t="s">
        <v>10</v>
      </c>
      <c r="H8" s="15">
        <v>326544532.81</v>
      </c>
      <c r="I8" s="15">
        <v>237614046.12</v>
      </c>
    </row>
    <row r="9" spans="1:9" ht="14">
      <c r="A9" s="18" t="s">
        <v>11</v>
      </c>
      <c r="B9" s="9" t="s">
        <v>12</v>
      </c>
      <c r="C9" s="15">
        <v>812926258.79999995</v>
      </c>
      <c r="D9" s="15">
        <v>706350325.80999994</v>
      </c>
      <c r="E9" s="9"/>
      <c r="F9" s="18" t="s">
        <v>13</v>
      </c>
      <c r="G9" s="9" t="s">
        <v>14</v>
      </c>
      <c r="H9" s="15">
        <v>0</v>
      </c>
      <c r="I9" s="15">
        <v>0</v>
      </c>
    </row>
    <row r="10" spans="1:9" ht="14">
      <c r="A10" s="18" t="s">
        <v>15</v>
      </c>
      <c r="B10" s="9" t="s">
        <v>16</v>
      </c>
      <c r="C10" s="15">
        <v>3350189.12</v>
      </c>
      <c r="D10" s="15">
        <v>3125555.14</v>
      </c>
      <c r="E10" s="9"/>
      <c r="F10" s="18" t="s">
        <v>17</v>
      </c>
      <c r="G10" s="9" t="s">
        <v>18</v>
      </c>
      <c r="H10" s="15">
        <v>0</v>
      </c>
      <c r="I10" s="15">
        <v>0</v>
      </c>
    </row>
    <row r="11" spans="1:9" ht="14">
      <c r="A11" s="18" t="s">
        <v>19</v>
      </c>
      <c r="B11" s="9" t="s">
        <v>20</v>
      </c>
      <c r="C11" s="15">
        <v>0</v>
      </c>
      <c r="D11" s="15">
        <v>0</v>
      </c>
      <c r="E11" s="9"/>
      <c r="F11" s="18" t="s">
        <v>21</v>
      </c>
      <c r="G11" s="9" t="s">
        <v>22</v>
      </c>
      <c r="H11" s="15">
        <v>0</v>
      </c>
      <c r="I11" s="15">
        <v>0</v>
      </c>
    </row>
    <row r="12" spans="1:9" ht="14">
      <c r="A12" s="18" t="s">
        <v>23</v>
      </c>
      <c r="B12" s="9" t="s">
        <v>24</v>
      </c>
      <c r="C12" s="15">
        <v>0</v>
      </c>
      <c r="D12" s="15">
        <v>0</v>
      </c>
      <c r="E12" s="9"/>
      <c r="F12" s="18" t="s">
        <v>25</v>
      </c>
      <c r="G12" s="9" t="s">
        <v>26</v>
      </c>
      <c r="H12" s="15">
        <v>16402404.52</v>
      </c>
      <c r="I12" s="15">
        <v>11827080.07</v>
      </c>
    </row>
    <row r="13" spans="1:9" ht="14">
      <c r="A13" s="18" t="s">
        <v>27</v>
      </c>
      <c r="B13" s="9" t="s">
        <v>28</v>
      </c>
      <c r="C13" s="15">
        <v>0</v>
      </c>
      <c r="D13" s="15">
        <v>0</v>
      </c>
      <c r="E13" s="9"/>
      <c r="F13" s="18" t="s">
        <v>29</v>
      </c>
      <c r="G13" s="9" t="s">
        <v>30</v>
      </c>
      <c r="H13" s="15">
        <v>1252366.7</v>
      </c>
      <c r="I13" s="15">
        <v>1426188.64</v>
      </c>
    </row>
    <row r="14" spans="1:9" ht="14">
      <c r="A14" s="18" t="s">
        <v>31</v>
      </c>
      <c r="B14" s="9" t="s">
        <v>32</v>
      </c>
      <c r="C14" s="15">
        <v>0</v>
      </c>
      <c r="D14" s="15">
        <v>0</v>
      </c>
      <c r="E14" s="9"/>
      <c r="F14" s="18" t="s">
        <v>33</v>
      </c>
      <c r="G14" s="9" t="s">
        <v>34</v>
      </c>
      <c r="H14" s="15">
        <v>0</v>
      </c>
      <c r="I14" s="15">
        <v>0</v>
      </c>
    </row>
    <row r="15" spans="1:9" ht="14">
      <c r="A15" s="9"/>
      <c r="B15" s="9"/>
      <c r="C15" s="15"/>
      <c r="D15" s="19"/>
      <c r="E15" s="9"/>
      <c r="F15" s="18" t="s">
        <v>35</v>
      </c>
      <c r="G15" s="9" t="s">
        <v>36</v>
      </c>
      <c r="H15" s="15">
        <v>0</v>
      </c>
      <c r="I15" s="15">
        <v>0</v>
      </c>
    </row>
    <row r="16" spans="1:9" ht="6.75" customHeight="1">
      <c r="A16" s="9"/>
      <c r="B16" s="9"/>
      <c r="C16" s="7"/>
      <c r="D16" s="19"/>
      <c r="E16" s="9"/>
      <c r="F16" s="9"/>
      <c r="G16" s="9"/>
      <c r="H16" s="9"/>
      <c r="I16" s="20"/>
    </row>
    <row r="17" spans="1:10" ht="14">
      <c r="A17" s="9"/>
      <c r="B17" s="21" t="s">
        <v>37</v>
      </c>
      <c r="C17" s="22">
        <f>SUM(C8:C14)</f>
        <v>843753023.57999992</v>
      </c>
      <c r="D17" s="23">
        <f>SUM(D8:D14)</f>
        <v>714585381.4799999</v>
      </c>
      <c r="E17" s="9"/>
      <c r="F17" s="9"/>
      <c r="G17" s="21" t="s">
        <v>38</v>
      </c>
      <c r="H17" s="22">
        <f>SUM(H8:H15)</f>
        <v>344199304.02999997</v>
      </c>
      <c r="I17" s="23">
        <f>SUM(I8:I15)</f>
        <v>250867314.82999998</v>
      </c>
    </row>
    <row r="18" spans="1:10" ht="14">
      <c r="A18" s="9"/>
      <c r="B18" s="9"/>
      <c r="C18" s="7"/>
      <c r="D18" s="19"/>
      <c r="E18" s="9"/>
      <c r="F18" s="9"/>
      <c r="G18" s="9"/>
      <c r="H18" s="9"/>
      <c r="I18" s="20"/>
      <c r="J18" s="24"/>
    </row>
    <row r="19" spans="1:10" ht="14">
      <c r="A19" s="12">
        <v>1.2</v>
      </c>
      <c r="B19" s="14" t="s">
        <v>39</v>
      </c>
      <c r="C19" s="17"/>
      <c r="D19" s="25"/>
      <c r="E19" s="9"/>
      <c r="F19" s="12">
        <v>2.2000000000000002</v>
      </c>
      <c r="G19" s="14" t="s">
        <v>40</v>
      </c>
      <c r="H19" s="9"/>
      <c r="I19" s="20"/>
    </row>
    <row r="20" spans="1:10" ht="14">
      <c r="A20" s="18" t="s">
        <v>41</v>
      </c>
      <c r="B20" s="9" t="s">
        <v>42</v>
      </c>
      <c r="C20" s="15">
        <v>0</v>
      </c>
      <c r="D20" s="15">
        <v>0</v>
      </c>
      <c r="E20" s="9"/>
      <c r="F20" s="18" t="s">
        <v>43</v>
      </c>
      <c r="G20" s="9" t="s">
        <v>44</v>
      </c>
      <c r="H20" s="15">
        <v>13825840</v>
      </c>
      <c r="I20" s="20">
        <v>47007856</v>
      </c>
    </row>
    <row r="21" spans="1:10" ht="14">
      <c r="A21" s="18" t="s">
        <v>45</v>
      </c>
      <c r="B21" s="9" t="s">
        <v>46</v>
      </c>
      <c r="C21" s="15">
        <v>0</v>
      </c>
      <c r="D21" s="20">
        <v>0</v>
      </c>
      <c r="E21" s="9"/>
      <c r="F21" s="18" t="s">
        <v>47</v>
      </c>
      <c r="G21" s="9" t="s">
        <v>48</v>
      </c>
      <c r="H21" s="15">
        <v>5938831.5</v>
      </c>
      <c r="I21" s="15">
        <v>0</v>
      </c>
    </row>
    <row r="22" spans="1:10" ht="14">
      <c r="A22" s="18" t="s">
        <v>49</v>
      </c>
      <c r="B22" s="9" t="s">
        <v>50</v>
      </c>
      <c r="C22" s="15">
        <v>1034096650.1799999</v>
      </c>
      <c r="D22" s="15">
        <v>1030569370.8</v>
      </c>
      <c r="E22" s="9"/>
      <c r="F22" s="18" t="s">
        <v>51</v>
      </c>
      <c r="G22" s="9" t="s">
        <v>52</v>
      </c>
      <c r="H22" s="15">
        <v>0</v>
      </c>
      <c r="I22" s="15">
        <v>0</v>
      </c>
    </row>
    <row r="23" spans="1:10" ht="14">
      <c r="A23" s="18" t="s">
        <v>53</v>
      </c>
      <c r="B23" s="9" t="s">
        <v>54</v>
      </c>
      <c r="C23" s="15">
        <v>30445208.75</v>
      </c>
      <c r="D23" s="15">
        <v>28463756.649999999</v>
      </c>
      <c r="E23" s="9"/>
      <c r="F23" s="18" t="s">
        <v>55</v>
      </c>
      <c r="G23" s="9" t="s">
        <v>56</v>
      </c>
      <c r="H23" s="15">
        <v>0</v>
      </c>
      <c r="I23" s="20">
        <v>0</v>
      </c>
    </row>
    <row r="24" spans="1:10" ht="14">
      <c r="A24" s="18" t="s">
        <v>57</v>
      </c>
      <c r="B24" s="9" t="s">
        <v>58</v>
      </c>
      <c r="C24" s="15">
        <v>4862354.92</v>
      </c>
      <c r="D24" s="15">
        <v>4862354.92</v>
      </c>
      <c r="E24" s="9"/>
      <c r="F24" s="18" t="s">
        <v>59</v>
      </c>
      <c r="G24" s="9" t="s">
        <v>60</v>
      </c>
      <c r="H24" s="15">
        <v>0</v>
      </c>
      <c r="I24" s="15">
        <v>0</v>
      </c>
    </row>
    <row r="25" spans="1:10" ht="14">
      <c r="A25" s="18" t="s">
        <v>61</v>
      </c>
      <c r="B25" s="9" t="s">
        <v>62</v>
      </c>
      <c r="C25" s="15">
        <v>-22499179.289999999</v>
      </c>
      <c r="D25" s="15">
        <v>-19573080.710000001</v>
      </c>
      <c r="E25" s="9"/>
      <c r="F25" s="18" t="s">
        <v>63</v>
      </c>
      <c r="G25" s="9" t="s">
        <v>64</v>
      </c>
      <c r="H25" s="15">
        <v>53609770.899999999</v>
      </c>
      <c r="I25" s="20">
        <v>53609770.899999999</v>
      </c>
    </row>
    <row r="26" spans="1:10" ht="14">
      <c r="A26" s="18" t="s">
        <v>65</v>
      </c>
      <c r="B26" s="9" t="s">
        <v>66</v>
      </c>
      <c r="C26" s="15">
        <v>15530029.66</v>
      </c>
      <c r="D26" s="15">
        <v>15149519.66</v>
      </c>
      <c r="E26" s="9"/>
      <c r="F26" s="9"/>
      <c r="G26" s="4"/>
      <c r="H26" s="9"/>
      <c r="I26" s="20"/>
    </row>
    <row r="27" spans="1:10" ht="14">
      <c r="A27" s="18" t="s">
        <v>67</v>
      </c>
      <c r="B27" s="9" t="s">
        <v>68</v>
      </c>
      <c r="C27" s="15">
        <v>0</v>
      </c>
      <c r="D27" s="15">
        <v>0</v>
      </c>
      <c r="E27" s="9"/>
      <c r="F27" s="9"/>
      <c r="G27" s="4"/>
      <c r="H27" s="9"/>
      <c r="I27" s="20"/>
    </row>
    <row r="28" spans="1:10" ht="14">
      <c r="A28" s="18" t="s">
        <v>69</v>
      </c>
      <c r="B28" s="9" t="s">
        <v>70</v>
      </c>
      <c r="C28" s="15">
        <v>0</v>
      </c>
      <c r="D28" s="15">
        <v>0</v>
      </c>
      <c r="E28" s="9"/>
      <c r="F28" s="9"/>
      <c r="G28" s="4"/>
      <c r="H28" s="9"/>
      <c r="I28" s="20"/>
    </row>
    <row r="29" spans="1:10" ht="14">
      <c r="A29" s="9"/>
      <c r="B29" s="9"/>
      <c r="C29" s="7"/>
      <c r="D29" s="15"/>
      <c r="E29" s="9"/>
      <c r="F29" s="9"/>
      <c r="G29" s="4"/>
      <c r="H29" s="9"/>
      <c r="I29" s="20"/>
    </row>
    <row r="30" spans="1:10" ht="14">
      <c r="A30" s="9"/>
      <c r="B30" s="21" t="s">
        <v>71</v>
      </c>
      <c r="C30" s="22">
        <f>SUM(C20:C28)</f>
        <v>1062435064.2199999</v>
      </c>
      <c r="D30" s="23">
        <f>SUM(D20:D28)</f>
        <v>1059471921.3199998</v>
      </c>
      <c r="E30" s="9"/>
      <c r="F30" s="9"/>
      <c r="G30" s="21" t="s">
        <v>72</v>
      </c>
      <c r="H30" s="26">
        <f>SUM(H20:H25)</f>
        <v>73374442.400000006</v>
      </c>
      <c r="I30" s="23">
        <f>SUM(I20:I25)</f>
        <v>100617626.90000001</v>
      </c>
      <c r="J30" s="27"/>
    </row>
    <row r="31" spans="1:10" ht="14">
      <c r="A31" s="9"/>
      <c r="B31" s="9"/>
      <c r="C31" s="7"/>
      <c r="D31" s="15"/>
      <c r="E31" s="9"/>
      <c r="F31" s="9"/>
      <c r="G31" s="28" t="s">
        <v>73</v>
      </c>
      <c r="H31" s="29">
        <f>H17+H30</f>
        <v>417573746.42999995</v>
      </c>
      <c r="I31" s="30">
        <f>I17+I30</f>
        <v>351484941.73000002</v>
      </c>
      <c r="J31" s="24"/>
    </row>
    <row r="32" spans="1:10" ht="14">
      <c r="A32" s="9"/>
      <c r="B32" s="9"/>
      <c r="C32" s="7"/>
      <c r="D32" s="15"/>
      <c r="E32" s="9"/>
      <c r="F32" s="9"/>
      <c r="G32" s="9"/>
      <c r="H32" s="7"/>
      <c r="I32" s="15"/>
    </row>
    <row r="33" spans="1:11" ht="14">
      <c r="A33" s="9"/>
      <c r="B33" s="9"/>
      <c r="C33" s="31"/>
      <c r="D33" s="15"/>
      <c r="E33" s="9"/>
      <c r="F33" s="12">
        <v>3</v>
      </c>
      <c r="G33" s="4" t="s">
        <v>74</v>
      </c>
      <c r="H33" s="7"/>
      <c r="I33" s="15"/>
      <c r="K33" s="24"/>
    </row>
    <row r="34" spans="1:11" ht="14">
      <c r="A34" s="9"/>
      <c r="B34" s="9"/>
      <c r="C34" s="7"/>
      <c r="D34" s="15"/>
      <c r="E34" s="9"/>
      <c r="F34" s="12">
        <v>3.1</v>
      </c>
      <c r="G34" s="14" t="s">
        <v>75</v>
      </c>
      <c r="H34" s="32">
        <f>SUM(H35:H37)</f>
        <v>93102214.049999997</v>
      </c>
      <c r="I34" s="32">
        <f>SUM(I35:I37)</f>
        <v>93102214.049999997</v>
      </c>
    </row>
    <row r="35" spans="1:11" ht="14">
      <c r="A35" s="9"/>
      <c r="B35" s="9"/>
      <c r="C35" s="7"/>
      <c r="D35" s="15"/>
      <c r="E35" s="9"/>
      <c r="F35" s="18" t="s">
        <v>76</v>
      </c>
      <c r="G35" s="9" t="s">
        <v>77</v>
      </c>
      <c r="H35" s="15">
        <v>60321536.490000002</v>
      </c>
      <c r="I35" s="15">
        <v>60321536.490000002</v>
      </c>
    </row>
    <row r="36" spans="1:11" ht="14">
      <c r="A36" s="9"/>
      <c r="B36" s="9"/>
      <c r="C36" s="7"/>
      <c r="D36" s="15"/>
      <c r="E36" s="9"/>
      <c r="F36" s="18" t="s">
        <v>78</v>
      </c>
      <c r="G36" s="9" t="s">
        <v>79</v>
      </c>
      <c r="H36" s="15">
        <v>27246439.670000002</v>
      </c>
      <c r="I36" s="15">
        <v>27246439.670000002</v>
      </c>
    </row>
    <row r="37" spans="1:11" ht="14">
      <c r="A37" s="9"/>
      <c r="B37" s="9"/>
      <c r="C37" s="33"/>
      <c r="D37" s="15"/>
      <c r="E37" s="9"/>
      <c r="F37" s="18" t="s">
        <v>80</v>
      </c>
      <c r="G37" s="9" t="s">
        <v>81</v>
      </c>
      <c r="H37" s="15">
        <v>5534237.8899999997</v>
      </c>
      <c r="I37" s="15">
        <v>5534237.8899999997</v>
      </c>
    </row>
    <row r="38" spans="1:11" ht="14">
      <c r="A38" s="9"/>
      <c r="B38" s="9"/>
      <c r="C38" s="7"/>
      <c r="D38" s="15"/>
      <c r="E38" s="9"/>
      <c r="F38" s="12">
        <v>3.2</v>
      </c>
      <c r="G38" s="14" t="s">
        <v>82</v>
      </c>
      <c r="H38" s="32">
        <f>SUM(H39:H43)</f>
        <v>1395512127.3199999</v>
      </c>
      <c r="I38" s="34">
        <f>SUM(I39:I43)</f>
        <v>1329470146.97</v>
      </c>
    </row>
    <row r="39" spans="1:11" ht="14">
      <c r="A39" s="9"/>
      <c r="B39" s="9"/>
      <c r="C39" s="7"/>
      <c r="D39" s="15"/>
      <c r="E39" s="9"/>
      <c r="F39" s="18" t="s">
        <v>83</v>
      </c>
      <c r="G39" s="9" t="s">
        <v>84</v>
      </c>
      <c r="H39" s="20">
        <f>+'[1]02'!C72</f>
        <v>73790671.829999924</v>
      </c>
      <c r="I39" s="20">
        <v>5070761.05</v>
      </c>
      <c r="J39" s="24"/>
    </row>
    <row r="40" spans="1:11" ht="14">
      <c r="A40" s="9"/>
      <c r="B40" s="9"/>
      <c r="C40" s="7"/>
      <c r="D40" s="15"/>
      <c r="E40" s="9"/>
      <c r="F40" s="18" t="s">
        <v>85</v>
      </c>
      <c r="G40" s="9" t="s">
        <v>86</v>
      </c>
      <c r="H40" s="20">
        <v>1330300549.27</v>
      </c>
      <c r="I40" s="20">
        <v>1332978479.7</v>
      </c>
      <c r="J40" s="35">
        <f>H40-I40</f>
        <v>-2677930.4300000668</v>
      </c>
    </row>
    <row r="41" spans="1:11" ht="14">
      <c r="A41" s="9"/>
      <c r="B41" s="9"/>
      <c r="C41" s="7"/>
      <c r="D41" s="15"/>
      <c r="E41" s="9"/>
      <c r="F41" s="18" t="s">
        <v>87</v>
      </c>
      <c r="G41" s="9" t="s">
        <v>88</v>
      </c>
      <c r="H41" s="20">
        <v>-8579093.7799999993</v>
      </c>
      <c r="I41" s="20">
        <v>-8579093.7799999993</v>
      </c>
    </row>
    <row r="42" spans="1:11" ht="14">
      <c r="A42" s="9"/>
      <c r="B42" s="9"/>
      <c r="C42" s="7"/>
      <c r="D42" s="15"/>
      <c r="E42" s="9"/>
      <c r="F42" s="18" t="s">
        <v>89</v>
      </c>
      <c r="G42" s="9" t="s">
        <v>90</v>
      </c>
      <c r="H42" s="20">
        <v>0</v>
      </c>
      <c r="I42" s="20">
        <v>0</v>
      </c>
    </row>
    <row r="43" spans="1:11" ht="14">
      <c r="A43" s="9"/>
      <c r="B43" s="9"/>
      <c r="C43" s="7"/>
      <c r="D43" s="15"/>
      <c r="E43" s="9"/>
      <c r="F43" s="18" t="s">
        <v>91</v>
      </c>
      <c r="G43" s="9" t="s">
        <v>92</v>
      </c>
      <c r="H43" s="20">
        <v>0</v>
      </c>
      <c r="I43" s="20">
        <v>0</v>
      </c>
    </row>
    <row r="44" spans="1:11" ht="30">
      <c r="A44" s="9"/>
      <c r="B44" s="9"/>
      <c r="C44" s="7"/>
      <c r="D44" s="15"/>
      <c r="E44" s="9"/>
      <c r="F44" s="12">
        <v>3.3</v>
      </c>
      <c r="G44" s="36" t="s">
        <v>93</v>
      </c>
      <c r="H44" s="37">
        <f>SUM(H45:H46)</f>
        <v>0</v>
      </c>
      <c r="I44" s="34">
        <f>SUM(I45:I46)</f>
        <v>0</v>
      </c>
    </row>
    <row r="45" spans="1:11" ht="14">
      <c r="A45" s="9"/>
      <c r="B45" s="9"/>
      <c r="C45" s="7"/>
      <c r="D45" s="15"/>
      <c r="E45" s="9"/>
      <c r="F45" s="18" t="s">
        <v>94</v>
      </c>
      <c r="G45" s="9" t="s">
        <v>95</v>
      </c>
      <c r="H45" s="15">
        <v>0</v>
      </c>
      <c r="I45" s="15">
        <v>0</v>
      </c>
    </row>
    <row r="46" spans="1:11" ht="14">
      <c r="A46" s="9"/>
      <c r="B46" s="9"/>
      <c r="C46" s="31"/>
      <c r="D46" s="15"/>
      <c r="E46" s="9"/>
      <c r="F46" s="18" t="s">
        <v>96</v>
      </c>
      <c r="G46" s="9" t="s">
        <v>97</v>
      </c>
      <c r="H46" s="15">
        <v>0</v>
      </c>
      <c r="I46" s="15">
        <v>0</v>
      </c>
    </row>
    <row r="47" spans="1:11" ht="14">
      <c r="A47" s="9"/>
      <c r="B47" s="9"/>
      <c r="C47" s="7"/>
      <c r="D47" s="15"/>
      <c r="E47" s="9"/>
      <c r="F47" s="9"/>
      <c r="G47" s="28" t="s">
        <v>98</v>
      </c>
      <c r="H47" s="29">
        <f>H34+H38+H44</f>
        <v>1488614341.3699999</v>
      </c>
      <c r="I47" s="30">
        <f>I34+I38+I44</f>
        <v>1422572361.02</v>
      </c>
      <c r="J47" s="24"/>
      <c r="K47" s="24"/>
    </row>
    <row r="48" spans="1:11" ht="14">
      <c r="A48" s="9"/>
      <c r="B48" s="28" t="s">
        <v>99</v>
      </c>
      <c r="C48" s="29">
        <f>C17+C30</f>
        <v>1906188087.7999997</v>
      </c>
      <c r="D48" s="30">
        <f>D17+D30</f>
        <v>1774057302.7999997</v>
      </c>
      <c r="E48" s="9"/>
      <c r="F48" s="9"/>
      <c r="G48" s="28" t="s">
        <v>100</v>
      </c>
      <c r="H48" s="29">
        <f>H31+H47</f>
        <v>1906188087.7999997</v>
      </c>
      <c r="I48" s="30">
        <f>I31+I47</f>
        <v>1774057302.75</v>
      </c>
    </row>
    <row r="49" spans="1:11" ht="14">
      <c r="A49" s="9"/>
      <c r="B49" s="9"/>
      <c r="C49" s="7"/>
      <c r="D49" s="38"/>
      <c r="E49" s="9"/>
      <c r="F49" s="9"/>
      <c r="G49" s="9"/>
      <c r="H49" s="31"/>
      <c r="I49" s="39"/>
    </row>
    <row r="50" spans="1:11" ht="14">
      <c r="A50" s="12">
        <v>8.1</v>
      </c>
      <c r="B50" s="4" t="s">
        <v>101</v>
      </c>
      <c r="C50" s="15"/>
      <c r="D50" s="40"/>
      <c r="E50" s="9"/>
      <c r="F50" s="12"/>
      <c r="G50" s="4"/>
      <c r="H50" s="41"/>
      <c r="I50" s="41"/>
    </row>
    <row r="51" spans="1:11" ht="14">
      <c r="A51" s="18" t="s">
        <v>102</v>
      </c>
      <c r="B51" s="9" t="s">
        <v>103</v>
      </c>
      <c r="C51" s="42">
        <v>395920943.22000003</v>
      </c>
      <c r="D51" s="43"/>
      <c r="E51" s="9"/>
      <c r="F51" s="18" t="s">
        <v>104</v>
      </c>
      <c r="G51" s="9" t="s">
        <v>105</v>
      </c>
      <c r="H51" s="42">
        <v>395920943.22000003</v>
      </c>
      <c r="I51" s="44"/>
    </row>
    <row r="52" spans="1:11" ht="14">
      <c r="A52" s="18" t="s">
        <v>106</v>
      </c>
      <c r="B52" s="9" t="s">
        <v>107</v>
      </c>
      <c r="C52" s="42">
        <v>65155293.259999998</v>
      </c>
      <c r="D52" s="43"/>
      <c r="E52" s="9"/>
      <c r="F52" s="18" t="s">
        <v>108</v>
      </c>
      <c r="G52" s="9" t="s">
        <v>109</v>
      </c>
      <c r="H52" s="42">
        <v>23766418.34</v>
      </c>
      <c r="I52" s="44"/>
    </row>
    <row r="53" spans="1:11" ht="14">
      <c r="A53" s="18" t="s">
        <v>110</v>
      </c>
      <c r="B53" s="9" t="s">
        <v>111</v>
      </c>
      <c r="C53" s="42">
        <v>80091763.980000004</v>
      </c>
      <c r="D53" s="43"/>
      <c r="E53" s="9"/>
      <c r="F53" s="18" t="s">
        <v>112</v>
      </c>
      <c r="G53" s="9" t="s">
        <v>113</v>
      </c>
      <c r="H53" s="42">
        <v>80091763.980000004</v>
      </c>
      <c r="I53" s="44"/>
      <c r="J53" s="27"/>
      <c r="K53" s="27"/>
    </row>
    <row r="54" spans="1:11" ht="14">
      <c r="A54" s="18" t="s">
        <v>114</v>
      </c>
      <c r="B54" s="9" t="s">
        <v>115</v>
      </c>
      <c r="C54" s="42">
        <v>541168000.46000004</v>
      </c>
      <c r="D54" s="45"/>
      <c r="E54" s="9"/>
      <c r="F54" s="18" t="s">
        <v>116</v>
      </c>
      <c r="G54" s="9" t="s">
        <v>117</v>
      </c>
      <c r="H54" s="42">
        <v>452246288.86000001</v>
      </c>
      <c r="I54" s="44"/>
      <c r="J54" s="27"/>
      <c r="K54" s="27"/>
    </row>
    <row r="55" spans="1:11" ht="14">
      <c r="A55" s="18" t="s">
        <v>118</v>
      </c>
      <c r="B55" s="9" t="s">
        <v>119</v>
      </c>
      <c r="C55" s="42">
        <v>387773274.74000001</v>
      </c>
      <c r="D55" s="43"/>
      <c r="E55" s="9"/>
      <c r="F55" s="18" t="s">
        <v>120</v>
      </c>
      <c r="G55" s="9" t="s">
        <v>121</v>
      </c>
      <c r="H55" s="42">
        <v>451525496.72000003</v>
      </c>
      <c r="I55" s="44"/>
    </row>
    <row r="56" spans="1:11" ht="14">
      <c r="A56" s="9"/>
      <c r="B56" s="9"/>
      <c r="C56" s="7"/>
      <c r="D56" s="40"/>
      <c r="E56" s="9"/>
      <c r="F56" s="18" t="s">
        <v>122</v>
      </c>
      <c r="G56" s="9" t="s">
        <v>123</v>
      </c>
      <c r="H56" s="42">
        <v>384174127.85000002</v>
      </c>
      <c r="I56" s="44"/>
    </row>
    <row r="57" spans="1:11" ht="14">
      <c r="A57" s="9"/>
      <c r="B57" s="45"/>
      <c r="C57" s="46"/>
      <c r="D57" s="47"/>
      <c r="E57" s="9"/>
      <c r="F57" s="18" t="s">
        <v>124</v>
      </c>
      <c r="G57" s="9" t="s">
        <v>125</v>
      </c>
      <c r="H57" s="42">
        <v>379145392.20999998</v>
      </c>
      <c r="I57" s="44"/>
    </row>
    <row r="58" spans="1:11" ht="14">
      <c r="A58" s="9"/>
      <c r="C58" s="46"/>
      <c r="D58" s="47"/>
      <c r="E58" s="9"/>
      <c r="F58" s="18"/>
      <c r="G58" s="9"/>
      <c r="H58" s="42"/>
      <c r="I58" s="44"/>
    </row>
    <row r="59" spans="1:11" ht="14">
      <c r="A59" s="9"/>
      <c r="B59" s="48"/>
      <c r="C59" s="46"/>
      <c r="D59" s="47"/>
      <c r="E59" s="9"/>
      <c r="F59" s="9"/>
      <c r="G59" s="48"/>
      <c r="H59" s="49"/>
      <c r="I59" s="47"/>
    </row>
    <row r="60" spans="1:11">
      <c r="B60" s="48"/>
      <c r="C60" s="46"/>
      <c r="D60" s="47"/>
      <c r="G60" s="48"/>
      <c r="H60" s="49"/>
      <c r="I60" s="47"/>
    </row>
    <row r="61" spans="1:11">
      <c r="B61" s="48"/>
      <c r="C61" s="46"/>
      <c r="D61" s="47"/>
      <c r="G61" s="48"/>
      <c r="H61" s="49"/>
      <c r="I61" s="47"/>
    </row>
    <row r="62" spans="1:11">
      <c r="C62" s="11"/>
      <c r="D62" s="11"/>
      <c r="G62" s="48"/>
      <c r="H62" s="49"/>
      <c r="I62" s="47"/>
    </row>
    <row r="63" spans="1:11">
      <c r="D63" s="51"/>
      <c r="G63" s="48"/>
      <c r="H63" s="49"/>
      <c r="I63" s="47"/>
    </row>
    <row r="64" spans="1:11">
      <c r="C64" s="11"/>
      <c r="D64" s="24"/>
      <c r="G64" s="48"/>
      <c r="H64" s="49"/>
      <c r="I64" s="47"/>
    </row>
    <row r="65" spans="2:9">
      <c r="C65" s="11"/>
      <c r="D65" s="24"/>
      <c r="G65" s="48"/>
      <c r="H65" s="49"/>
      <c r="I65" s="47"/>
    </row>
    <row r="66" spans="2:9">
      <c r="C66" s="11"/>
      <c r="D66" s="24"/>
      <c r="H66" s="11"/>
    </row>
    <row r="67" spans="2:9">
      <c r="C67" s="11"/>
      <c r="D67" s="24"/>
      <c r="H67" s="11"/>
    </row>
    <row r="68" spans="2:9">
      <c r="C68" s="11"/>
      <c r="D68" s="24"/>
      <c r="H68" s="11"/>
    </row>
    <row r="75" spans="2:9" ht="15">
      <c r="B75" s="53"/>
    </row>
    <row r="76" spans="2:9" ht="15">
      <c r="B76" s="53"/>
    </row>
    <row r="77" spans="2:9" ht="15">
      <c r="B77" s="53"/>
    </row>
    <row r="89" spans="5:6" ht="9" customHeight="1"/>
    <row r="96" spans="5:6">
      <c r="E96" s="54"/>
      <c r="F96" s="54"/>
    </row>
    <row r="97" spans="5:6">
      <c r="E97" s="54"/>
      <c r="F97" s="54"/>
    </row>
    <row r="122" spans="3:8">
      <c r="C122" s="11"/>
      <c r="D122" s="11"/>
      <c r="H122" s="11"/>
    </row>
    <row r="123" spans="3:8">
      <c r="C123" s="11"/>
      <c r="D123" s="11"/>
      <c r="H123" s="11"/>
    </row>
    <row r="124" spans="3:8">
      <c r="C124" s="11"/>
      <c r="D124" s="11"/>
      <c r="H124" s="11"/>
    </row>
    <row r="125" spans="3:8">
      <c r="C125" s="11"/>
      <c r="D125" s="11"/>
      <c r="H125" s="11"/>
    </row>
    <row r="126" spans="3:8" ht="9.75" customHeight="1">
      <c r="C126" s="11"/>
      <c r="D126" s="11"/>
      <c r="H126" s="11"/>
    </row>
    <row r="127" spans="3:8">
      <c r="C127" s="11"/>
      <c r="D127" s="11"/>
      <c r="H127" s="11"/>
    </row>
    <row r="128" spans="3:8">
      <c r="C128" s="11"/>
      <c r="D128" s="11"/>
      <c r="H128" s="11"/>
    </row>
    <row r="129" spans="3:8">
      <c r="C129" s="11"/>
      <c r="D129" s="11"/>
      <c r="H129" s="11"/>
    </row>
    <row r="136" spans="3:8" ht="27.75" customHeight="1">
      <c r="C136" s="11"/>
      <c r="D136" s="11"/>
      <c r="H136" s="11"/>
    </row>
    <row r="137" spans="3:8" ht="24" customHeight="1">
      <c r="C137" s="11"/>
      <c r="D137" s="11"/>
      <c r="H137" s="11"/>
    </row>
    <row r="138" spans="3:8">
      <c r="C138" s="11"/>
      <c r="D138" s="11"/>
      <c r="H138" s="11"/>
    </row>
    <row r="140" spans="3:8">
      <c r="C140" s="11"/>
      <c r="D140" s="11"/>
      <c r="H140" s="11"/>
    </row>
  </sheetData>
  <mergeCells count="3">
    <mergeCell ref="A1:I1"/>
    <mergeCell ref="A2:I2"/>
    <mergeCell ref="B3:I3"/>
  </mergeCells>
  <pageMargins left="0.78740157480314965" right="0.78740157480314965" top="0.78740157480314965" bottom="0.43307086614173229" header="0.31496062992125984" footer="0.31496062992125984"/>
  <pageSetup scale="57" orientation="landscape" r:id="rId1"/>
  <headerFooter>
    <oddHeader xml:space="preserve">&amp;LEstados e Información Contable&amp;R01 </oddHeader>
    <oddFooter xml:space="preserve">&amp;C“Bajo protesta de decir verdad declaramos que los Estados Financieros y sus notas, son razonablemente correctos y son responsabilidad del emisor”&amp;R&amp;P/&amp;N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</vt:lpstr>
      <vt:lpstr>'01'!Área_de_impresión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2023-02-03T14:29:02Z</dcterms:created>
  <dcterms:modified xsi:type="dcterms:W3CDTF">2023-02-03T14:32:29Z</dcterms:modified>
</cp:coreProperties>
</file>