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8_{2434EA43-8DCD-9E43-BDC4-8ABCC4846354}" xr6:coauthVersionLast="47" xr6:coauthVersionMax="47" xr10:uidLastSave="{00000000-0000-0000-0000-000000000000}"/>
  <bookViews>
    <workbookView xWindow="2960" yWindow="1780" windowWidth="27640" windowHeight="16940" xr2:uid="{AB0D263E-2B20-5A48-8426-FB572A0DA8CD}"/>
  </bookViews>
  <sheets>
    <sheet name="02" sheetId="1" r:id="rId1"/>
  </sheets>
  <externalReferences>
    <externalReference r:id="rId2"/>
  </externalReferences>
  <definedNames>
    <definedName name="ANEXO">#REF!</definedName>
    <definedName name="ANEXODOS">#REF!</definedName>
    <definedName name="_xlnm.Print_Area" localSheetId="0">'02'!$A$1:$E$82</definedName>
    <definedName name="d">#REF!</definedName>
    <definedName name="FINAL">#REF!</definedName>
    <definedName name="moviliario">#REF!</definedName>
    <definedName name="RRR">#REF!</definedName>
    <definedName name="S">#REF!</definedName>
    <definedName name="_xlnm.Print_Titles" localSheetId="0">'02'!$1:$4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7" i="1" l="1"/>
  <c r="C67" i="1"/>
  <c r="E59" i="1"/>
  <c r="C59" i="1"/>
  <c r="E52" i="1"/>
  <c r="C52" i="1"/>
  <c r="E47" i="1"/>
  <c r="C47" i="1"/>
  <c r="E36" i="1"/>
  <c r="C36" i="1"/>
  <c r="E31" i="1"/>
  <c r="E70" i="1" s="1"/>
  <c r="C31" i="1"/>
  <c r="C70" i="1" s="1"/>
  <c r="E21" i="1"/>
  <c r="C21" i="1"/>
  <c r="E17" i="1"/>
  <c r="C17" i="1"/>
  <c r="E7" i="1"/>
  <c r="E28" i="1" s="1"/>
  <c r="C7" i="1"/>
  <c r="C28" i="1" s="1"/>
  <c r="C72" i="1" s="1"/>
  <c r="E72" i="1" l="1"/>
</calcChain>
</file>

<file path=xl/sharedStrings.xml><?xml version="1.0" encoding="utf-8"?>
<sst xmlns="http://schemas.openxmlformats.org/spreadsheetml/2006/main" count="101" uniqueCount="100">
  <si>
    <t>COMISION  MUNICIPAL DE AGUA POTABLE  Y  ALCANTARILLADO DEL MUNICIPIO DE  VICTORIA, TAMAULIPAS</t>
  </si>
  <si>
    <t>Estado de Actividades</t>
  </si>
  <si>
    <t>Del 01 de Enero Al 30 de Junio del 2022</t>
  </si>
  <si>
    <t>INGRESOS Y OTROS BENEFICIOS</t>
  </si>
  <si>
    <t>Ingresos de la Gestión:</t>
  </si>
  <si>
    <t>4.1.1</t>
  </si>
  <si>
    <t>Impuestos</t>
  </si>
  <si>
    <t>4.1.2</t>
  </si>
  <si>
    <t>Cuotas y aportaciones de seguridad social</t>
  </si>
  <si>
    <t>4.1.3</t>
  </si>
  <si>
    <t>Contribuciones de Mejoras</t>
  </si>
  <si>
    <t>4.1.4</t>
  </si>
  <si>
    <t>Derechos</t>
  </si>
  <si>
    <t>4.1.5</t>
  </si>
  <si>
    <t>Productos de Tipo Corriente¹</t>
  </si>
  <si>
    <t>4.1.6</t>
  </si>
  <si>
    <t>Aprovechamientos de Tipo corriente</t>
  </si>
  <si>
    <t>4.1.7</t>
  </si>
  <si>
    <t>Ingresos por Venta de Bienes y Servicios</t>
  </si>
  <si>
    <t>4.1.9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</si>
  <si>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</si>
  <si>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</si>
  <si>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4.2.1</t>
  </si>
  <si>
    <t>Participaciones y Aportaciones</t>
  </si>
  <si>
    <t>4.2.2</t>
  </si>
  <si>
    <t>Transferencias, Asignaciones, subsidios y Otras Ayudas</t>
  </si>
  <si>
    <t>Otros Ingresos y Beneficios</t>
  </si>
  <si>
    <t>4.3.1</t>
  </si>
  <si>
    <t>Ingresos Financieros</t>
  </si>
  <si>
    <t>4.3.2</t>
  </si>
  <si>
    <t>Incremento por Variacion de Inventarios</t>
  </si>
  <si>
    <t>4.3.3</t>
  </si>
  <si>
    <t>Disminucion del Exceso de Estimaciones por Perdida o Deterioro u Obsolescencia</t>
  </si>
  <si>
    <t>4.3.4</t>
  </si>
  <si>
    <t>Disminución del Exceso de Provisiones</t>
  </si>
  <si>
    <t>4.3.9</t>
  </si>
  <si>
    <t>Otros Ingresos y Beneficios Varios</t>
  </si>
  <si>
    <t>Total de Ingresos y Otros Beneficios</t>
  </si>
  <si>
    <t>GASTOS Y OTRAS PÉRDIDAS</t>
  </si>
  <si>
    <t>Gastos de Funcionamiento</t>
  </si>
  <si>
    <t>5.1.1</t>
  </si>
  <si>
    <t>Servicios Personales</t>
  </si>
  <si>
    <t>5.1.2</t>
  </si>
  <si>
    <t>Materiales y Suministros</t>
  </si>
  <si>
    <t>5.1.3</t>
  </si>
  <si>
    <t>Servicios Generales</t>
  </si>
  <si>
    <t>Transferencias, Asignaciones, Subsidios y Otras Ayudas</t>
  </si>
  <si>
    <t>5.2.1</t>
  </si>
  <si>
    <t>Transferencias Internas y Asignaciones al Sector Público</t>
  </si>
  <si>
    <t>5.2.2</t>
  </si>
  <si>
    <t>Transferencias al Resto del Sector Público</t>
  </si>
  <si>
    <t>5.2.3</t>
  </si>
  <si>
    <t>Subsidios y Subvenciones</t>
  </si>
  <si>
    <t>5.2.4</t>
  </si>
  <si>
    <t>Ayudas Sociales</t>
  </si>
  <si>
    <t>5.2.5</t>
  </si>
  <si>
    <t>Pensiones y Jubilaciones</t>
  </si>
  <si>
    <t>5.2.6</t>
  </si>
  <si>
    <t>Transferencias a Fideicomisos, Mandatos y Contratos Análogos</t>
  </si>
  <si>
    <t>5.2.7</t>
  </si>
  <si>
    <t>Transferencias a la Seguridad Social</t>
  </si>
  <si>
    <t>5.2.8</t>
  </si>
  <si>
    <t>Donativos</t>
  </si>
  <si>
    <t>5.2.9</t>
  </si>
  <si>
    <t>Transferencias al Exterior</t>
  </si>
  <si>
    <t>5.3.1</t>
  </si>
  <si>
    <t xml:space="preserve">Participaciones </t>
  </si>
  <si>
    <t>5.3.2</t>
  </si>
  <si>
    <t>Aportaciones</t>
  </si>
  <si>
    <t>5.3.3</t>
  </si>
  <si>
    <t>Convenios</t>
  </si>
  <si>
    <t>Intereses, Comisiones y Otros Gastos de la Deuda Pública</t>
  </si>
  <si>
    <t>5.4.1</t>
  </si>
  <si>
    <t>Intereses de la Deuda Pública</t>
  </si>
  <si>
    <t>5.4.2</t>
  </si>
  <si>
    <t>Comisiones de la Deuda Pública</t>
  </si>
  <si>
    <t>5.4.3</t>
  </si>
  <si>
    <t>Gastos de la Deuda Pública</t>
  </si>
  <si>
    <t>5.4.4</t>
  </si>
  <si>
    <t>Costo por Coberturas</t>
  </si>
  <si>
    <t>5.4.5</t>
  </si>
  <si>
    <t>Apoyos Financieros</t>
  </si>
  <si>
    <t>Otros Gastos y Pérdidas Extraordinarias</t>
  </si>
  <si>
    <t>5.5.1</t>
  </si>
  <si>
    <t xml:space="preserve">Estimaciones, Depreciaciones, Deterioros, Obsolescencia y Amortizaciones </t>
  </si>
  <si>
    <t>5.5.2</t>
  </si>
  <si>
    <t>Provisiones</t>
  </si>
  <si>
    <t>5.5.3</t>
  </si>
  <si>
    <t>Disminución de Inventarios</t>
  </si>
  <si>
    <t>5.5.4</t>
  </si>
  <si>
    <t>Aumento por Insuficiencia de Estimaciones por Pérdida o Deterioro y Obsolencia</t>
  </si>
  <si>
    <t>5.5.5</t>
  </si>
  <si>
    <t>Aumento por Insuficiencia de Provisiones</t>
  </si>
  <si>
    <t>5.5.9</t>
  </si>
  <si>
    <t>Otros Gastos</t>
  </si>
  <si>
    <t>Inversión Pública</t>
  </si>
  <si>
    <t>5.6.1</t>
  </si>
  <si>
    <t>Inversión Pública No Capitalizable</t>
  </si>
  <si>
    <t>Total de Gastos y Otras Pérdidas</t>
  </si>
  <si>
    <t>Resultado del Ejercicio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</si>
</sst>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sz val="8"/>
      <name val="Montserrat"/>
    </font>
    <font>
      <b/>
      <sz val="10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Montserrat"/>
    </font>
    <font>
      <sz val="8"/>
      <color theme="1"/>
      <name val="Montserrat"/>
    </font>
    <font>
      <sz val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2" applyFont="1" applyAlignment="1">
      <alignment horizontal="center" vertical="center" wrapText="1"/>
    </xf>
    <xf numFmtId="0" fontId="1" fillId="0" borderId="0" xfId="2"/>
    <xf numFmtId="0" fontId="3" fillId="0" borderId="0" xfId="2" applyFont="1"/>
    <xf numFmtId="0" fontId="2" fillId="0" borderId="0" xfId="2" applyFont="1" applyAlignment="1">
      <alignment horizontal="center"/>
    </xf>
    <xf numFmtId="0" fontId="4" fillId="0" borderId="0" xfId="2" applyFont="1"/>
    <xf numFmtId="15" fontId="4" fillId="0" borderId="0" xfId="2" applyNumberFormat="1" applyFont="1" applyAlignment="1">
      <alignment horizontal="center" vertical="center"/>
    </xf>
    <xf numFmtId="43" fontId="4" fillId="0" borderId="0" xfId="3" applyFont="1" applyBorder="1" applyAlignment="1">
      <alignment horizontal="center" vertical="center"/>
    </xf>
    <xf numFmtId="0" fontId="5" fillId="0" borderId="0" xfId="2" applyFont="1" applyAlignment="1">
      <alignment horizontal="left"/>
    </xf>
    <xf numFmtId="164" fontId="4" fillId="0" borderId="0" xfId="1" applyNumberFormat="1" applyFont="1" applyAlignment="1">
      <alignment vertical="center"/>
    </xf>
    <xf numFmtId="43" fontId="4" fillId="0" borderId="0" xfId="3" applyFont="1" applyBorder="1" applyAlignment="1">
      <alignment vertical="center"/>
    </xf>
    <xf numFmtId="43" fontId="4" fillId="0" borderId="0" xfId="3" applyFont="1" applyAlignment="1">
      <alignment vertical="center"/>
    </xf>
    <xf numFmtId="0" fontId="7" fillId="0" borderId="0" xfId="2" applyFont="1"/>
    <xf numFmtId="0" fontId="8" fillId="0" borderId="0" xfId="0" applyFont="1" applyAlignment="1">
      <alignment horizontal="left" vertical="center"/>
    </xf>
    <xf numFmtId="164" fontId="4" fillId="0" borderId="1" xfId="1" applyNumberFormat="1" applyFont="1" applyBorder="1" applyAlignment="1">
      <alignment vertical="center"/>
    </xf>
    <xf numFmtId="164" fontId="4" fillId="0" borderId="1" xfId="3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2" applyFont="1"/>
    <xf numFmtId="164" fontId="10" fillId="0" borderId="0" xfId="1" applyNumberFormat="1" applyFont="1" applyAlignment="1">
      <alignment vertical="center"/>
    </xf>
    <xf numFmtId="43" fontId="10" fillId="0" borderId="0" xfId="3" applyFont="1" applyBorder="1" applyAlignment="1">
      <alignment vertical="center"/>
    </xf>
    <xf numFmtId="0" fontId="10" fillId="0" borderId="0" xfId="2" applyFont="1" applyAlignment="1">
      <alignment vertical="top" wrapText="1"/>
    </xf>
    <xf numFmtId="0" fontId="9" fillId="0" borderId="0" xfId="0" applyFont="1" applyAlignment="1">
      <alignment horizontal="left" vertical="top"/>
    </xf>
    <xf numFmtId="164" fontId="10" fillId="0" borderId="0" xfId="3" applyNumberFormat="1" applyFont="1" applyAlignment="1">
      <alignment vertical="center"/>
    </xf>
    <xf numFmtId="0" fontId="8" fillId="0" borderId="0" xfId="0" applyFont="1" applyAlignment="1">
      <alignment horizontal="left" vertical="top"/>
    </xf>
    <xf numFmtId="0" fontId="4" fillId="0" borderId="0" xfId="2" applyFont="1" applyAlignment="1">
      <alignment wrapText="1"/>
    </xf>
    <xf numFmtId="164" fontId="4" fillId="0" borderId="0" xfId="3" applyNumberFormat="1" applyFont="1" applyAlignment="1">
      <alignment vertical="center"/>
    </xf>
    <xf numFmtId="0" fontId="10" fillId="0" borderId="0" xfId="2" applyFont="1" applyAlignment="1">
      <alignment wrapText="1"/>
    </xf>
    <xf numFmtId="0" fontId="5" fillId="0" borderId="0" xfId="2" applyFont="1"/>
    <xf numFmtId="0" fontId="11" fillId="2" borderId="0" xfId="2" applyFont="1" applyFill="1" applyAlignment="1">
      <alignment horizontal="center"/>
    </xf>
    <xf numFmtId="164" fontId="4" fillId="2" borderId="1" xfId="1" applyNumberFormat="1" applyFont="1" applyFill="1" applyBorder="1" applyAlignment="1">
      <alignment vertical="center"/>
    </xf>
    <xf numFmtId="43" fontId="4" fillId="2" borderId="0" xfId="3" applyFont="1" applyFill="1" applyBorder="1" applyAlignment="1">
      <alignment vertical="center"/>
    </xf>
    <xf numFmtId="164" fontId="4" fillId="2" borderId="1" xfId="3" applyNumberFormat="1" applyFont="1" applyFill="1" applyBorder="1" applyAlignment="1">
      <alignment vertical="center"/>
    </xf>
    <xf numFmtId="164" fontId="10" fillId="0" borderId="1" xfId="1" applyNumberFormat="1" applyFont="1" applyBorder="1" applyAlignment="1">
      <alignment vertical="center"/>
    </xf>
    <xf numFmtId="164" fontId="10" fillId="0" borderId="1" xfId="3" applyNumberFormat="1" applyFont="1" applyBorder="1" applyAlignment="1">
      <alignment vertical="center"/>
    </xf>
    <xf numFmtId="164" fontId="10" fillId="0" borderId="0" xfId="1" applyNumberFormat="1" applyFont="1" applyFill="1" applyAlignment="1">
      <alignment vertical="center"/>
    </xf>
    <xf numFmtId="0" fontId="4" fillId="2" borderId="0" xfId="2" applyFont="1" applyFill="1" applyAlignment="1">
      <alignment horizontal="center"/>
    </xf>
    <xf numFmtId="164" fontId="4" fillId="2" borderId="2" xfId="1" applyNumberFormat="1" applyFont="1" applyFill="1" applyBorder="1" applyAlignment="1">
      <alignment vertical="center"/>
    </xf>
    <xf numFmtId="164" fontId="4" fillId="2" borderId="2" xfId="3" applyNumberFormat="1" applyFont="1" applyFill="1" applyBorder="1" applyAlignment="1">
      <alignment vertical="center"/>
    </xf>
    <xf numFmtId="0" fontId="4" fillId="0" borderId="0" xfId="2" applyFont="1" applyAlignment="1">
      <alignment horizontal="center"/>
    </xf>
    <xf numFmtId="164" fontId="4" fillId="0" borderId="0" xfId="1" applyNumberFormat="1" applyFont="1" applyFill="1" applyBorder="1" applyAlignment="1">
      <alignment vertical="center"/>
    </xf>
    <xf numFmtId="43" fontId="4" fillId="0" borderId="0" xfId="3" applyFont="1" applyFill="1" applyBorder="1" applyAlignment="1">
      <alignment vertical="center"/>
    </xf>
    <xf numFmtId="164" fontId="4" fillId="0" borderId="0" xfId="3" applyNumberFormat="1" applyFont="1" applyFill="1" applyBorder="1" applyAlignment="1">
      <alignment vertical="center"/>
    </xf>
    <xf numFmtId="0" fontId="3" fillId="0" borderId="0" xfId="2" applyFont="1" applyAlignment="1">
      <alignment vertical="center"/>
    </xf>
    <xf numFmtId="43" fontId="10" fillId="0" borderId="0" xfId="3" applyFont="1" applyAlignment="1">
      <alignment vertical="center"/>
    </xf>
  </cellXfs>
  <cellStyles count="4">
    <cellStyle name="Millares" xfId="1" builtinId="3"/>
    <cellStyle name="Millares 2" xfId="3" xr:uid="{11BD80F4-84B8-5545-9262-11A55D0E45F8}"/>
    <cellStyle name="Normal" xfId="0" builtinId="0"/>
    <cellStyle name="Normal 2" xfId="2" xr:uid="{9CA52F49-2D63-BF4B-B56F-0EFC5E0872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516232</xdr:colOff>
      <xdr:row>0</xdr:row>
      <xdr:rowOff>156881</xdr:rowOff>
    </xdr:from>
    <xdr:to>
      <xdr:col>4</xdr:col>
      <xdr:colOff>914822</xdr:colOff>
      <xdr:row>2</xdr:row>
      <xdr:rowOff>0</xdr:rowOff>
    </xdr:to>
    <xdr:pic>
      <xdr:nvPicPr>
        <xdr:cNvPr id="5" name="8 Imagen">
          <a:extLst>
            <a:ext uri="{FF2B5EF4-FFF2-40B4-BE49-F238E27FC236}">
              <a16:creationId xmlns:a16="http://schemas.microsoft.com/office/drawing/2014/main" id="{9192C11E-9024-6341-8A3D-19D94E330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6532" y="156881"/>
          <a:ext cx="1706690" cy="427319"/>
        </a:xfrm>
        <a:prstGeom prst="rect">
          <a:avLst/>
        </a:prstGeom>
      </xdr:spPr>
    </xdr:pic>
    <xdr:clientData/>
  </xdr:twoCellAnchor>
  <xdr:twoCellAnchor editAs="oneCell">
    <xdr:from>
      <xdr:col>1</xdr:col>
      <xdr:colOff>23946</xdr:colOff>
      <xdr:row>0</xdr:row>
      <xdr:rowOff>201706</xdr:rowOff>
    </xdr:from>
    <xdr:to>
      <xdr:col>1</xdr:col>
      <xdr:colOff>1610287</xdr:colOff>
      <xdr:row>2</xdr:row>
      <xdr:rowOff>41870</xdr:rowOff>
    </xdr:to>
    <xdr:pic>
      <xdr:nvPicPr>
        <xdr:cNvPr id="6" name="9 Imagen">
          <a:extLst>
            <a:ext uri="{FF2B5EF4-FFF2-40B4-BE49-F238E27FC236}">
              <a16:creationId xmlns:a16="http://schemas.microsoft.com/office/drawing/2014/main" id="{BB5621F4-B189-4C4D-AA0C-6871C38EC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446" y="201706"/>
          <a:ext cx="1586341" cy="4243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2do%20Trimestre%202022%20para%20pa&#769;gina%20COMAPA/Informacio&#769;n%20contable%202do.%20trim%202022/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DCB93-47AE-5F4D-A1C5-AC1D58D0F6F8}">
  <sheetPr>
    <tabColor rgb="FF00FF00"/>
    <pageSetUpPr fitToPage="1"/>
  </sheetPr>
  <dimension ref="A1:E84"/>
  <sheetViews>
    <sheetView tabSelected="1" view="pageLayout" zoomScaleNormal="55" workbookViewId="0">
      <selection activeCell="C73" sqref="C73"/>
    </sheetView>
  </sheetViews>
  <sheetFormatPr baseColWidth="10" defaultColWidth="11.5" defaultRowHeight="14" x14ac:dyDescent="0.2"/>
  <cols>
    <col min="1" max="1" width="5.83203125" style="3" customWidth="1"/>
    <col min="2" max="2" width="59" style="17" customWidth="1"/>
    <col min="3" max="3" width="15.5" style="18" bestFit="1" customWidth="1"/>
    <col min="4" max="4" width="1.6640625" style="19" customWidth="1"/>
    <col min="5" max="5" width="16.1640625" style="43" bestFit="1" customWidth="1"/>
    <col min="6" max="16384" width="11.5" style="2"/>
  </cols>
  <sheetData>
    <row r="1" spans="1:5" ht="31.5" customHeight="1" x14ac:dyDescent="0.15">
      <c r="A1" s="1" t="s">
        <v>0</v>
      </c>
      <c r="B1" s="1"/>
      <c r="C1" s="1"/>
      <c r="D1" s="1"/>
      <c r="E1" s="1"/>
    </row>
    <row r="2" spans="1:5" ht="15" x14ac:dyDescent="0.2">
      <c r="B2" s="4" t="s">
        <v>1</v>
      </c>
      <c r="C2" s="4"/>
      <c r="D2" s="4"/>
      <c r="E2" s="4"/>
    </row>
    <row r="3" spans="1:5" ht="15" x14ac:dyDescent="0.2">
      <c r="B3" s="4" t="s">
        <v>2</v>
      </c>
      <c r="C3" s="4"/>
      <c r="D3" s="4"/>
      <c r="E3" s="4"/>
    </row>
    <row r="4" spans="1:5" ht="15" customHeight="1" x14ac:dyDescent="0.2">
      <c r="A4" s="4"/>
      <c r="B4" s="4"/>
      <c r="C4" s="4"/>
      <c r="D4" s="4"/>
      <c r="E4" s="4"/>
    </row>
    <row r="5" spans="1:5" x14ac:dyDescent="0.2">
      <c r="B5" s="5"/>
      <c r="C5" s="6">
        <v>44742</v>
      </c>
      <c r="D5" s="7"/>
      <c r="E5" s="6">
        <v>44561</v>
      </c>
    </row>
    <row r="6" spans="1:5" s="12" customFormat="1" x14ac:dyDescent="0.2">
      <c r="A6" s="8">
        <v>4</v>
      </c>
      <c r="B6" s="5" t="s">
        <v>3</v>
      </c>
      <c r="C6" s="9"/>
      <c r="D6" s="10"/>
      <c r="E6" s="11"/>
    </row>
    <row r="7" spans="1:5" s="12" customFormat="1" x14ac:dyDescent="0.2">
      <c r="A7" s="13">
        <v>4.0999999999999996</v>
      </c>
      <c r="B7" s="5" t="s">
        <v>4</v>
      </c>
      <c r="C7" s="14">
        <f>SUM(C8:C15)</f>
        <v>236032550.45000002</v>
      </c>
      <c r="D7" s="11"/>
      <c r="E7" s="15">
        <f>SUM(E8:E15)</f>
        <v>409719071.06999999</v>
      </c>
    </row>
    <row r="8" spans="1:5" x14ac:dyDescent="0.2">
      <c r="A8" s="16" t="s">
        <v>5</v>
      </c>
      <c r="B8" s="17" t="s">
        <v>6</v>
      </c>
      <c r="C8" s="9">
        <v>0</v>
      </c>
      <c r="D8" s="10"/>
      <c r="E8" s="9">
        <v>0</v>
      </c>
    </row>
    <row r="9" spans="1:5" x14ac:dyDescent="0.2">
      <c r="A9" s="16" t="s">
        <v>7</v>
      </c>
      <c r="B9" s="17" t="s">
        <v>8</v>
      </c>
      <c r="C9" s="18">
        <v>0</v>
      </c>
      <c r="E9" s="18">
        <v>0</v>
      </c>
    </row>
    <row r="10" spans="1:5" x14ac:dyDescent="0.2">
      <c r="A10" s="16" t="s">
        <v>9</v>
      </c>
      <c r="B10" s="17" t="s">
        <v>10</v>
      </c>
      <c r="C10" s="18">
        <v>0</v>
      </c>
      <c r="E10" s="18">
        <v>0</v>
      </c>
    </row>
    <row r="11" spans="1:5" x14ac:dyDescent="0.2">
      <c r="A11" s="16" t="s">
        <v>11</v>
      </c>
      <c r="B11" s="17" t="s">
        <v>12</v>
      </c>
      <c r="C11" s="18">
        <v>0</v>
      </c>
      <c r="E11" s="18">
        <v>0</v>
      </c>
    </row>
    <row r="12" spans="1:5" x14ac:dyDescent="0.2">
      <c r="A12" s="16" t="s">
        <v>13</v>
      </c>
      <c r="B12" s="17" t="s">
        <v>14</v>
      </c>
      <c r="C12" s="18">
        <v>6184.86</v>
      </c>
      <c r="E12" s="18">
        <v>12297.75</v>
      </c>
    </row>
    <row r="13" spans="1:5" x14ac:dyDescent="0.2">
      <c r="A13" s="16" t="s">
        <v>15</v>
      </c>
      <c r="B13" s="17" t="s">
        <v>16</v>
      </c>
      <c r="C13" s="18">
        <v>0</v>
      </c>
      <c r="E13" s="18">
        <v>0</v>
      </c>
    </row>
    <row r="14" spans="1:5" ht="15" x14ac:dyDescent="0.15">
      <c r="A14" s="16" t="s">
        <v>17</v>
      </c>
      <c r="B14" s="20" t="s">
        <v>18</v>
      </c>
      <c r="C14" s="18">
        <v>236026365.59</v>
      </c>
      <c r="E14" s="18">
        <v>409706773.31999999</v>
      </c>
    </row>
    <row r="15" spans="1:5" ht="45" x14ac:dyDescent="0.15">
      <c r="A15" s="21" t="s">
        <v>19</v>
      </c>
      <c r="B15" s="20" t="s">
        <v>20</v>
      </c>
      <c r="C15" s="18">
        <v>0</v>
      </c>
      <c r="E15" s="22">
        <v>0</v>
      </c>
    </row>
    <row r="16" spans="1:5" x14ac:dyDescent="0.2">
      <c r="B16" s="5"/>
      <c r="E16" s="22"/>
    </row>
    <row r="17" spans="1:5" ht="30" x14ac:dyDescent="0.2">
      <c r="A17" s="23">
        <v>4.2</v>
      </c>
      <c r="B17" s="24" t="s">
        <v>21</v>
      </c>
      <c r="C17" s="14">
        <f>SUM(C18:C19)</f>
        <v>2990559</v>
      </c>
      <c r="D17" s="10"/>
      <c r="E17" s="15">
        <f>SUM(E18:E19)</f>
        <v>1108154.6399999999</v>
      </c>
    </row>
    <row r="18" spans="1:5" s="12" customFormat="1" x14ac:dyDescent="0.2">
      <c r="A18" s="16" t="s">
        <v>22</v>
      </c>
      <c r="B18" s="17" t="s">
        <v>23</v>
      </c>
      <c r="C18" s="18">
        <v>0</v>
      </c>
      <c r="D18" s="10"/>
      <c r="E18" s="18">
        <v>1108154.6399999999</v>
      </c>
    </row>
    <row r="19" spans="1:5" x14ac:dyDescent="0.2">
      <c r="A19" s="16" t="s">
        <v>24</v>
      </c>
      <c r="B19" s="17" t="s">
        <v>25</v>
      </c>
      <c r="C19" s="18">
        <v>2990559</v>
      </c>
      <c r="E19" s="18"/>
    </row>
    <row r="20" spans="1:5" x14ac:dyDescent="0.2">
      <c r="E20" s="22"/>
    </row>
    <row r="21" spans="1:5" x14ac:dyDescent="0.2">
      <c r="A21" s="13">
        <v>4.3</v>
      </c>
      <c r="B21" s="5" t="s">
        <v>26</v>
      </c>
      <c r="C21" s="14">
        <f>SUM(C22:C26)</f>
        <v>0</v>
      </c>
      <c r="D21" s="10"/>
      <c r="E21" s="15">
        <f>SUM(E22:E26)</f>
        <v>9215226</v>
      </c>
    </row>
    <row r="22" spans="1:5" x14ac:dyDescent="0.2">
      <c r="A22" s="16" t="s">
        <v>27</v>
      </c>
      <c r="B22" s="17" t="s">
        <v>28</v>
      </c>
      <c r="C22" s="9">
        <v>0</v>
      </c>
      <c r="D22" s="10"/>
      <c r="E22" s="25">
        <v>0</v>
      </c>
    </row>
    <row r="23" spans="1:5" x14ac:dyDescent="0.2">
      <c r="A23" s="16" t="s">
        <v>29</v>
      </c>
      <c r="B23" s="17" t="s">
        <v>30</v>
      </c>
      <c r="C23" s="18">
        <v>0</v>
      </c>
      <c r="E23" s="18">
        <v>0</v>
      </c>
    </row>
    <row r="24" spans="1:5" ht="30" x14ac:dyDescent="0.2">
      <c r="A24" s="16" t="s">
        <v>31</v>
      </c>
      <c r="B24" s="26" t="s">
        <v>32</v>
      </c>
      <c r="C24" s="18">
        <v>0</v>
      </c>
      <c r="E24" s="18">
        <v>0</v>
      </c>
    </row>
    <row r="25" spans="1:5" ht="15" x14ac:dyDescent="0.2">
      <c r="A25" s="16" t="s">
        <v>33</v>
      </c>
      <c r="B25" s="26" t="s">
        <v>34</v>
      </c>
      <c r="C25" s="18">
        <v>0</v>
      </c>
      <c r="E25" s="18">
        <v>0</v>
      </c>
    </row>
    <row r="26" spans="1:5" x14ac:dyDescent="0.2">
      <c r="A26" s="16" t="s">
        <v>35</v>
      </c>
      <c r="B26" s="17" t="s">
        <v>36</v>
      </c>
      <c r="C26" s="18">
        <v>0</v>
      </c>
      <c r="D26" s="18"/>
      <c r="E26" s="18">
        <v>9215226</v>
      </c>
    </row>
    <row r="27" spans="1:5" x14ac:dyDescent="0.2">
      <c r="B27" s="5"/>
      <c r="E27" s="22"/>
    </row>
    <row r="28" spans="1:5" s="12" customFormat="1" x14ac:dyDescent="0.2">
      <c r="A28" s="27"/>
      <c r="B28" s="28" t="s">
        <v>37</v>
      </c>
      <c r="C28" s="29">
        <f>C7+C17+C21</f>
        <v>239023109.45000002</v>
      </c>
      <c r="D28" s="30"/>
      <c r="E28" s="31">
        <f>E7+E17+E21</f>
        <v>420042451.70999998</v>
      </c>
    </row>
    <row r="29" spans="1:5" x14ac:dyDescent="0.2">
      <c r="E29" s="22"/>
    </row>
    <row r="30" spans="1:5" s="12" customFormat="1" x14ac:dyDescent="0.2">
      <c r="A30" s="8">
        <v>5</v>
      </c>
      <c r="B30" s="5" t="s">
        <v>38</v>
      </c>
      <c r="C30" s="9"/>
      <c r="D30" s="10"/>
      <c r="E30" s="25"/>
    </row>
    <row r="31" spans="1:5" s="12" customFormat="1" x14ac:dyDescent="0.2">
      <c r="A31" s="13">
        <v>5.0999999999999996</v>
      </c>
      <c r="B31" s="5" t="s">
        <v>39</v>
      </c>
      <c r="C31" s="14">
        <f>SUM(C32:C34)</f>
        <v>180443307.93000001</v>
      </c>
      <c r="D31" s="10"/>
      <c r="E31" s="15">
        <f>SUM(E32:E34)</f>
        <v>376254870.19</v>
      </c>
    </row>
    <row r="32" spans="1:5" x14ac:dyDescent="0.2">
      <c r="A32" s="16" t="s">
        <v>40</v>
      </c>
      <c r="B32" s="17" t="s">
        <v>41</v>
      </c>
      <c r="C32" s="18">
        <v>91390625.390000001</v>
      </c>
      <c r="E32" s="18">
        <v>177830100.25999999</v>
      </c>
    </row>
    <row r="33" spans="1:5" x14ac:dyDescent="0.2">
      <c r="A33" s="16" t="s">
        <v>42</v>
      </c>
      <c r="B33" s="17" t="s">
        <v>43</v>
      </c>
      <c r="C33" s="18">
        <v>12543025.25</v>
      </c>
      <c r="E33" s="18">
        <v>23020046.300000001</v>
      </c>
    </row>
    <row r="34" spans="1:5" x14ac:dyDescent="0.2">
      <c r="A34" s="16" t="s">
        <v>44</v>
      </c>
      <c r="B34" s="17" t="s">
        <v>45</v>
      </c>
      <c r="C34" s="18">
        <v>76509657.290000007</v>
      </c>
      <c r="E34" s="18">
        <v>175404723.63</v>
      </c>
    </row>
    <row r="35" spans="1:5" x14ac:dyDescent="0.2">
      <c r="E35" s="22"/>
    </row>
    <row r="36" spans="1:5" s="12" customFormat="1" x14ac:dyDescent="0.2">
      <c r="A36" s="13">
        <v>5.2</v>
      </c>
      <c r="B36" s="5" t="s">
        <v>46</v>
      </c>
      <c r="C36" s="14">
        <f>SUM(C37:C45)</f>
        <v>0</v>
      </c>
      <c r="D36" s="10"/>
      <c r="E36" s="15">
        <f>SUM(E37:E45)</f>
        <v>20032991.699999999</v>
      </c>
    </row>
    <row r="37" spans="1:5" s="12" customFormat="1" x14ac:dyDescent="0.2">
      <c r="A37" s="16" t="s">
        <v>47</v>
      </c>
      <c r="B37" s="17" t="s">
        <v>48</v>
      </c>
      <c r="C37" s="9">
        <v>0</v>
      </c>
      <c r="D37" s="10"/>
      <c r="E37" s="25">
        <v>0</v>
      </c>
    </row>
    <row r="38" spans="1:5" s="12" customFormat="1" x14ac:dyDescent="0.2">
      <c r="A38" s="16" t="s">
        <v>49</v>
      </c>
      <c r="B38" s="17" t="s">
        <v>50</v>
      </c>
      <c r="C38" s="9">
        <v>0</v>
      </c>
      <c r="D38" s="10"/>
      <c r="E38" s="25">
        <v>0</v>
      </c>
    </row>
    <row r="39" spans="1:5" x14ac:dyDescent="0.2">
      <c r="A39" s="16" t="s">
        <v>51</v>
      </c>
      <c r="B39" s="17" t="s">
        <v>52</v>
      </c>
      <c r="C39" s="18">
        <v>0</v>
      </c>
      <c r="E39" s="18">
        <v>16337162.74</v>
      </c>
    </row>
    <row r="40" spans="1:5" x14ac:dyDescent="0.2">
      <c r="A40" s="16" t="s">
        <v>53</v>
      </c>
      <c r="B40" s="17" t="s">
        <v>54</v>
      </c>
      <c r="C40" s="18">
        <v>0</v>
      </c>
      <c r="E40" s="18">
        <v>0</v>
      </c>
    </row>
    <row r="41" spans="1:5" x14ac:dyDescent="0.2">
      <c r="A41" s="16" t="s">
        <v>55</v>
      </c>
      <c r="B41" s="17" t="s">
        <v>56</v>
      </c>
      <c r="C41" s="18">
        <v>0</v>
      </c>
      <c r="E41" s="18">
        <v>3695828.96</v>
      </c>
    </row>
    <row r="42" spans="1:5" x14ac:dyDescent="0.2">
      <c r="A42" s="16" t="s">
        <v>57</v>
      </c>
      <c r="B42" s="17" t="s">
        <v>58</v>
      </c>
      <c r="C42" s="18">
        <v>0</v>
      </c>
      <c r="E42" s="22">
        <v>0</v>
      </c>
    </row>
    <row r="43" spans="1:5" x14ac:dyDescent="0.2">
      <c r="A43" s="16" t="s">
        <v>59</v>
      </c>
      <c r="B43" s="17" t="s">
        <v>60</v>
      </c>
      <c r="C43" s="18">
        <v>0</v>
      </c>
      <c r="E43" s="22">
        <v>0</v>
      </c>
    </row>
    <row r="44" spans="1:5" x14ac:dyDescent="0.2">
      <c r="A44" s="16" t="s">
        <v>61</v>
      </c>
      <c r="B44" s="17" t="s">
        <v>62</v>
      </c>
      <c r="C44" s="18">
        <v>0</v>
      </c>
      <c r="E44" s="22">
        <v>0</v>
      </c>
    </row>
    <row r="45" spans="1:5" x14ac:dyDescent="0.2">
      <c r="A45" s="16" t="s">
        <v>63</v>
      </c>
      <c r="B45" s="17" t="s">
        <v>64</v>
      </c>
      <c r="C45" s="18">
        <v>0</v>
      </c>
      <c r="E45" s="22">
        <v>0</v>
      </c>
    </row>
    <row r="46" spans="1:5" x14ac:dyDescent="0.2">
      <c r="E46" s="22"/>
    </row>
    <row r="47" spans="1:5" x14ac:dyDescent="0.2">
      <c r="A47" s="13">
        <v>5.3</v>
      </c>
      <c r="B47" s="5" t="s">
        <v>23</v>
      </c>
      <c r="C47" s="14">
        <f>SUM(C48:C50)</f>
        <v>0</v>
      </c>
      <c r="D47" s="10"/>
      <c r="E47" s="15">
        <f>SUM(E48:E50)</f>
        <v>1108154.6399999999</v>
      </c>
    </row>
    <row r="48" spans="1:5" x14ac:dyDescent="0.2">
      <c r="A48" s="16" t="s">
        <v>65</v>
      </c>
      <c r="B48" s="17" t="s">
        <v>66</v>
      </c>
      <c r="C48" s="18">
        <v>0</v>
      </c>
      <c r="E48" s="22">
        <v>0</v>
      </c>
    </row>
    <row r="49" spans="1:5" x14ac:dyDescent="0.2">
      <c r="A49" s="16" t="s">
        <v>67</v>
      </c>
      <c r="B49" s="17" t="s">
        <v>68</v>
      </c>
      <c r="C49" s="18">
        <v>0</v>
      </c>
      <c r="E49" s="22">
        <v>0</v>
      </c>
    </row>
    <row r="50" spans="1:5" x14ac:dyDescent="0.2">
      <c r="A50" s="16" t="s">
        <v>69</v>
      </c>
      <c r="B50" s="17" t="s">
        <v>70</v>
      </c>
      <c r="C50" s="18">
        <v>0</v>
      </c>
      <c r="E50" s="18">
        <v>1108154.6399999999</v>
      </c>
    </row>
    <row r="51" spans="1:5" x14ac:dyDescent="0.2">
      <c r="E51" s="22"/>
    </row>
    <row r="52" spans="1:5" s="12" customFormat="1" x14ac:dyDescent="0.2">
      <c r="A52" s="13">
        <v>5.4</v>
      </c>
      <c r="B52" s="5" t="s">
        <v>71</v>
      </c>
      <c r="C52" s="14">
        <f>SUM(C53:C54)</f>
        <v>0</v>
      </c>
      <c r="D52" s="10"/>
      <c r="E52" s="15">
        <f>SUM(E53:E57)</f>
        <v>0</v>
      </c>
    </row>
    <row r="53" spans="1:5" s="12" customFormat="1" x14ac:dyDescent="0.2">
      <c r="A53" s="16" t="s">
        <v>72</v>
      </c>
      <c r="B53" s="17" t="s">
        <v>73</v>
      </c>
      <c r="C53" s="18">
        <v>0</v>
      </c>
      <c r="D53" s="10"/>
      <c r="E53" s="25">
        <v>0</v>
      </c>
    </row>
    <row r="54" spans="1:5" s="12" customFormat="1" x14ac:dyDescent="0.2">
      <c r="A54" s="16" t="s">
        <v>74</v>
      </c>
      <c r="B54" s="17" t="s">
        <v>75</v>
      </c>
      <c r="C54" s="18">
        <v>0</v>
      </c>
      <c r="D54" s="10"/>
      <c r="E54" s="25">
        <v>0</v>
      </c>
    </row>
    <row r="55" spans="1:5" s="12" customFormat="1" x14ac:dyDescent="0.2">
      <c r="A55" s="16" t="s">
        <v>76</v>
      </c>
      <c r="B55" s="17" t="s">
        <v>77</v>
      </c>
      <c r="C55" s="18">
        <v>0</v>
      </c>
      <c r="D55" s="10"/>
      <c r="E55" s="25">
        <v>0</v>
      </c>
    </row>
    <row r="56" spans="1:5" s="12" customFormat="1" x14ac:dyDescent="0.2">
      <c r="A56" s="16" t="s">
        <v>78</v>
      </c>
      <c r="B56" s="17" t="s">
        <v>79</v>
      </c>
      <c r="C56" s="18">
        <v>0</v>
      </c>
      <c r="D56" s="10"/>
      <c r="E56" s="25">
        <v>0</v>
      </c>
    </row>
    <row r="57" spans="1:5" s="12" customFormat="1" x14ac:dyDescent="0.2">
      <c r="A57" s="16" t="s">
        <v>80</v>
      </c>
      <c r="B57" s="17" t="s">
        <v>81</v>
      </c>
      <c r="C57" s="18">
        <v>0</v>
      </c>
      <c r="D57" s="10"/>
      <c r="E57" s="22">
        <v>0</v>
      </c>
    </row>
    <row r="58" spans="1:5" x14ac:dyDescent="0.2">
      <c r="E58" s="22"/>
    </row>
    <row r="59" spans="1:5" x14ac:dyDescent="0.2">
      <c r="A59" s="13">
        <v>5.5</v>
      </c>
      <c r="B59" s="5" t="s">
        <v>82</v>
      </c>
      <c r="C59" s="32">
        <f>SUM(C60:C65)</f>
        <v>30064069.149999999</v>
      </c>
      <c r="E59" s="33">
        <f>SUM(E60:E65)</f>
        <v>14717674.129999999</v>
      </c>
    </row>
    <row r="60" spans="1:5" ht="30" x14ac:dyDescent="0.2">
      <c r="A60" s="16" t="s">
        <v>83</v>
      </c>
      <c r="B60" s="26" t="s">
        <v>84</v>
      </c>
      <c r="C60" s="18">
        <v>1444783.06</v>
      </c>
      <c r="E60" s="18">
        <v>2840808.34</v>
      </c>
    </row>
    <row r="61" spans="1:5" ht="15" x14ac:dyDescent="0.2">
      <c r="A61" s="16" t="s">
        <v>85</v>
      </c>
      <c r="B61" s="26" t="s">
        <v>86</v>
      </c>
      <c r="C61" s="18">
        <v>0</v>
      </c>
      <c r="E61" s="18">
        <v>0</v>
      </c>
    </row>
    <row r="62" spans="1:5" ht="15" x14ac:dyDescent="0.2">
      <c r="A62" s="16" t="s">
        <v>87</v>
      </c>
      <c r="B62" s="26" t="s">
        <v>88</v>
      </c>
      <c r="C62" s="18">
        <v>0</v>
      </c>
      <c r="E62" s="18">
        <v>0</v>
      </c>
    </row>
    <row r="63" spans="1:5" ht="30" x14ac:dyDescent="0.2">
      <c r="A63" s="16" t="s">
        <v>89</v>
      </c>
      <c r="B63" s="26" t="s">
        <v>90</v>
      </c>
      <c r="C63" s="18">
        <v>0</v>
      </c>
      <c r="E63" s="18">
        <v>0</v>
      </c>
    </row>
    <row r="64" spans="1:5" ht="15" x14ac:dyDescent="0.2">
      <c r="A64" s="16" t="s">
        <v>91</v>
      </c>
      <c r="B64" s="26" t="s">
        <v>92</v>
      </c>
      <c r="C64" s="18">
        <v>0</v>
      </c>
      <c r="E64" s="18">
        <v>0</v>
      </c>
    </row>
    <row r="65" spans="1:5" x14ac:dyDescent="0.2">
      <c r="A65" s="16" t="s">
        <v>93</v>
      </c>
      <c r="B65" s="17" t="s">
        <v>94</v>
      </c>
      <c r="C65" s="34">
        <v>28619286.09</v>
      </c>
      <c r="E65" s="18">
        <v>11876865.789999999</v>
      </c>
    </row>
    <row r="66" spans="1:5" x14ac:dyDescent="0.2">
      <c r="E66" s="22"/>
    </row>
    <row r="67" spans="1:5" x14ac:dyDescent="0.2">
      <c r="A67" s="13">
        <v>5.6</v>
      </c>
      <c r="B67" s="5" t="s">
        <v>95</v>
      </c>
      <c r="C67" s="14">
        <f>SUM(C68)</f>
        <v>1170884.51</v>
      </c>
      <c r="D67" s="10"/>
      <c r="E67" s="15">
        <f>SUM(E68)</f>
        <v>2858000</v>
      </c>
    </row>
    <row r="68" spans="1:5" x14ac:dyDescent="0.2">
      <c r="A68" s="16" t="s">
        <v>96</v>
      </c>
      <c r="B68" s="17" t="s">
        <v>97</v>
      </c>
      <c r="C68" s="18">
        <v>1170884.51</v>
      </c>
      <c r="E68" s="18">
        <v>2858000</v>
      </c>
    </row>
    <row r="69" spans="1:5" x14ac:dyDescent="0.2">
      <c r="E69" s="22"/>
    </row>
    <row r="70" spans="1:5" s="12" customFormat="1" x14ac:dyDescent="0.2">
      <c r="A70" s="27"/>
      <c r="B70" s="28" t="s">
        <v>98</v>
      </c>
      <c r="C70" s="29">
        <f>C31+C36+C47+C52+C59+C67</f>
        <v>211678261.59</v>
      </c>
      <c r="D70" s="30"/>
      <c r="E70" s="31">
        <f>E31+E36+E47+E52+E59+E67</f>
        <v>414971690.65999997</v>
      </c>
    </row>
    <row r="71" spans="1:5" x14ac:dyDescent="0.2">
      <c r="E71" s="22"/>
    </row>
    <row r="72" spans="1:5" s="12" customFormat="1" ht="15" thickBot="1" x14ac:dyDescent="0.25">
      <c r="A72" s="27"/>
      <c r="B72" s="35" t="s">
        <v>99</v>
      </c>
      <c r="C72" s="36">
        <f>C28-C70</f>
        <v>27344847.860000014</v>
      </c>
      <c r="D72" s="30"/>
      <c r="E72" s="37">
        <f>E28-E70</f>
        <v>5070761.0500000119</v>
      </c>
    </row>
    <row r="73" spans="1:5" s="12" customFormat="1" x14ac:dyDescent="0.2">
      <c r="A73" s="27"/>
      <c r="B73" s="38"/>
      <c r="C73" s="39"/>
      <c r="D73" s="40"/>
      <c r="E73" s="41"/>
    </row>
    <row r="83" spans="2:2" ht="10.5" customHeight="1" x14ac:dyDescent="0.2"/>
    <row r="84" spans="2:2" x14ac:dyDescent="0.15">
      <c r="B84" s="42"/>
    </row>
  </sheetData>
  <mergeCells count="4">
    <mergeCell ref="A1:E1"/>
    <mergeCell ref="B2:E2"/>
    <mergeCell ref="B3:E3"/>
    <mergeCell ref="A4:E4"/>
  </mergeCells>
  <pageMargins left="0.43020833333333336" right="0.45343137254901961" top="0.62" bottom="0.75" header="0.3" footer="0.3"/>
  <pageSetup scale="93" fitToHeight="0" orientation="portrait" r:id="rId1"/>
  <headerFooter>
    <oddHeader>&amp;LEstados e Información Contable&amp;R02</oddHeader>
    <oddFooter>&amp;C
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02</vt:lpstr>
      <vt:lpstr>'02'!Área_de_impresión</vt:lpstr>
      <vt:lpstr>'02'!Títulos_a_imprimir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2022-08-08T18:52:01Z</dcterms:created>
  <dcterms:modified xsi:type="dcterms:W3CDTF">2022-08-08T18:53:11Z</dcterms:modified>
</cp:coreProperties>
</file>