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1/3ER TRIM 2021/carpeta sin título/"/>
    </mc:Choice>
  </mc:AlternateContent>
  <xr:revisionPtr revIDLastSave="0" documentId="8_{2CDC52DF-2396-F44F-9DB9-6D058B388861}" xr6:coauthVersionLast="47" xr6:coauthVersionMax="47" xr10:uidLastSave="{00000000-0000-0000-0000-000000000000}"/>
  <bookViews>
    <workbookView xWindow="6720" yWindow="460" windowWidth="27640" windowHeight="16940" xr2:uid="{E16623AF-A117-1E45-BC41-A31D79F90EA9}"/>
  </bookViews>
  <sheets>
    <sheet name="04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'04'!$A$1:$C$76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C54" i="1"/>
  <c r="C48" i="1" s="1"/>
  <c r="B54" i="1"/>
  <c r="F53" i="1"/>
  <c r="E53" i="1"/>
  <c r="G53" i="1" s="1"/>
  <c r="G52" i="1"/>
  <c r="G51" i="1"/>
  <c r="G50" i="1"/>
  <c r="G49" i="1"/>
  <c r="F49" i="1"/>
  <c r="E49" i="1"/>
  <c r="B49" i="1"/>
  <c r="B48" i="1" s="1"/>
  <c r="G46" i="1"/>
  <c r="G45" i="1"/>
  <c r="G41" i="1"/>
  <c r="G36" i="1"/>
  <c r="G35" i="1"/>
  <c r="G31" i="1"/>
  <c r="C30" i="1"/>
  <c r="B30" i="1"/>
  <c r="C29" i="1"/>
  <c r="D29" i="1" s="1"/>
  <c r="B29" i="1"/>
  <c r="G25" i="1"/>
  <c r="G24" i="1"/>
  <c r="G23" i="1"/>
  <c r="G22" i="1"/>
  <c r="G21" i="1"/>
  <c r="C18" i="1"/>
  <c r="B18" i="1"/>
  <c r="G16" i="1"/>
  <c r="G15" i="1"/>
  <c r="G14" i="1"/>
  <c r="G13" i="1"/>
  <c r="G12" i="1"/>
  <c r="G11" i="1"/>
  <c r="G10" i="1"/>
  <c r="C9" i="1"/>
  <c r="C8" i="1" s="1"/>
  <c r="D8" i="1" s="1"/>
  <c r="B9" i="1"/>
  <c r="B8" i="1"/>
  <c r="D48" i="1" l="1"/>
</calcChain>
</file>

<file path=xl/sharedStrings.xml><?xml version="1.0" encoding="utf-8"?>
<sst xmlns="http://schemas.openxmlformats.org/spreadsheetml/2006/main" count="62" uniqueCount="57">
  <si>
    <t>COMISION  MUNICIPAL DE AGUA POTABLE  Y  ALCANTARILLADO DEL MUNICIPIO DE  VICTORIA, TAMAULIPAS</t>
  </si>
  <si>
    <t>Estado de Cambios en la Situación Financiera</t>
  </si>
  <si>
    <t>Del 01 de Enero Al 30 de Septiembre del 2021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</si>
  <si>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</si>
  <si>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</si>
  <si>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</si>
  <si>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</si>
  <si>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</si>
  <si>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</si>
  <si>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</si>
  <si>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</si>
  <si>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</si>
  <si>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</si>
  <si>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</si>
  <si>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</si>
  <si>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</si>
  <si>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</si>
  <si>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</si>
  <si>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</si>
  <si>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</si>
  <si>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</si>
  <si>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</si>
  <si>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</si>
  <si>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</si>
  <si>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</si>
  <si>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</si>
  <si>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</si>
  <si>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</si>
  <si>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</si>
  <si>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</si>
  <si>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</si>
  <si>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</si>
  <si>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</si>
  <si>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</si>
  <si>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</si>
  <si>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</si>
  <si>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</si>
  <si>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</si>
  <si>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 xml:space="preserve">                                           -  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</si>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</sst>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  <font>
      <sz val="10"/>
      <name val="Montserrat"/>
    </font>
    <font>
      <b/>
      <sz val="13"/>
      <name val="Montserrat"/>
    </font>
    <font>
      <b/>
      <sz val="10"/>
      <name val="Montserrat"/>
    </font>
    <font>
      <b/>
      <sz val="8"/>
      <name val="Montserrat"/>
    </font>
    <font>
      <sz val="8"/>
      <name val="Montserrat"/>
    </font>
    <font>
      <b/>
      <i/>
      <sz val="9"/>
      <name val="Montserrat"/>
    </font>
    <font>
      <b/>
      <sz val="9"/>
      <name val="Montserrat"/>
    </font>
    <font>
      <b/>
      <i/>
      <sz val="10"/>
      <name val="Montserrat"/>
    </font>
    <font>
      <sz val="9"/>
      <name val="Montserrat"/>
    </font>
    <font>
      <b/>
      <sz val="10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43" fontId="5" fillId="0" borderId="0" xfId="1" applyFont="1"/>
    <xf numFmtId="0" fontId="5" fillId="0" borderId="0" xfId="2" applyFont="1"/>
    <xf numFmtId="0" fontId="6" fillId="0" borderId="0" xfId="2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7" fillId="0" borderId="0" xfId="2" applyFont="1" applyAlignment="1">
      <alignment horizontal="right"/>
    </xf>
    <xf numFmtId="0" fontId="7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43" fontId="9" fillId="0" borderId="0" xfId="1" applyFont="1" applyBorder="1" applyAlignment="1">
      <alignment vertical="center" wrapText="1"/>
    </xf>
    <xf numFmtId="43" fontId="7" fillId="0" borderId="0" xfId="1" applyFont="1"/>
    <xf numFmtId="0" fontId="7" fillId="0" borderId="0" xfId="2" applyFont="1"/>
    <xf numFmtId="0" fontId="8" fillId="2" borderId="3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15" fontId="7" fillId="0" borderId="0" xfId="3" applyNumberFormat="1" applyFont="1" applyFill="1" applyAlignment="1">
      <alignment horizontal="center"/>
    </xf>
    <xf numFmtId="0" fontId="7" fillId="0" borderId="2" xfId="2" applyFont="1" applyBorder="1" applyAlignment="1">
      <alignment vertical="center"/>
    </xf>
    <xf numFmtId="164" fontId="10" fillId="0" borderId="2" xfId="2" applyNumberFormat="1" applyFont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 wrapText="1"/>
    </xf>
    <xf numFmtId="164" fontId="5" fillId="0" borderId="0" xfId="2" applyNumberFormat="1" applyFont="1"/>
    <xf numFmtId="43" fontId="11" fillId="0" borderId="0" xfId="1" applyFont="1" applyBorder="1" applyAlignment="1">
      <alignment horizontal="left" vertical="center"/>
    </xf>
    <xf numFmtId="164" fontId="11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2" fillId="0" borderId="3" xfId="2" applyFont="1" applyBorder="1" applyAlignment="1">
      <alignment vertical="center"/>
    </xf>
    <xf numFmtId="164" fontId="11" fillId="0" borderId="3" xfId="1" applyNumberFormat="1" applyFont="1" applyFill="1" applyBorder="1" applyAlignment="1">
      <alignment horizontal="left" vertical="center" wrapText="1"/>
    </xf>
    <xf numFmtId="43" fontId="13" fillId="0" borderId="0" xfId="3" applyFont="1" applyFill="1" applyBorder="1" applyAlignment="1">
      <alignment horizontal="left" vertical="center" wrapText="1"/>
    </xf>
    <xf numFmtId="43" fontId="7" fillId="0" borderId="0" xfId="3" applyFont="1" applyFill="1" applyBorder="1"/>
    <xf numFmtId="164" fontId="7" fillId="0" borderId="0" xfId="3" applyNumberFormat="1" applyFont="1" applyFill="1" applyBorder="1"/>
    <xf numFmtId="43" fontId="13" fillId="0" borderId="0" xfId="1" applyFont="1" applyBorder="1" applyAlignment="1">
      <alignment horizontal="left" vertical="center"/>
    </xf>
    <xf numFmtId="164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5" fillId="0" borderId="3" xfId="2" applyFont="1" applyBorder="1" applyAlignment="1">
      <alignment vertical="center"/>
    </xf>
    <xf numFmtId="164" fontId="13" fillId="0" borderId="3" xfId="1" applyNumberFormat="1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/>
    <xf numFmtId="43" fontId="5" fillId="0" borderId="0" xfId="1" applyFont="1" applyFill="1" applyBorder="1"/>
    <xf numFmtId="0" fontId="5" fillId="0" borderId="0" xfId="2" applyFont="1" applyAlignment="1">
      <alignment vertical="center"/>
    </xf>
    <xf numFmtId="0" fontId="5" fillId="0" borderId="3" xfId="2" applyFont="1" applyBorder="1" applyAlignment="1">
      <alignment vertical="top"/>
    </xf>
    <xf numFmtId="0" fontId="7" fillId="0" borderId="3" xfId="2" applyFont="1" applyBorder="1" applyAlignment="1">
      <alignment vertical="top"/>
    </xf>
    <xf numFmtId="0" fontId="5" fillId="0" borderId="0" xfId="2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3" xfId="2" applyFont="1" applyBorder="1" applyAlignment="1">
      <alignment vertical="top"/>
    </xf>
    <xf numFmtId="164" fontId="7" fillId="0" borderId="0" xfId="1" applyNumberFormat="1" applyFont="1" applyFill="1" applyBorder="1"/>
    <xf numFmtId="164" fontId="5" fillId="0" borderId="0" xfId="2" applyNumberFormat="1" applyFont="1" applyAlignment="1">
      <alignment vertical="center"/>
    </xf>
    <xf numFmtId="0" fontId="5" fillId="0" borderId="3" xfId="2" applyFont="1" applyBorder="1" applyAlignment="1">
      <alignment horizontal="justify" vertical="top"/>
    </xf>
    <xf numFmtId="43" fontId="5" fillId="0" borderId="0" xfId="1" applyFont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7" fillId="0" borderId="3" xfId="2" applyFont="1" applyBorder="1" applyAlignment="1">
      <alignment vertical="center"/>
    </xf>
    <xf numFmtId="164" fontId="12" fillId="0" borderId="3" xfId="1" applyNumberFormat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64" fontId="7" fillId="0" borderId="3" xfId="1" applyNumberFormat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164" fontId="5" fillId="0" borderId="0" xfId="1" applyNumberFormat="1" applyFont="1" applyFill="1"/>
    <xf numFmtId="164" fontId="12" fillId="0" borderId="3" xfId="2" applyNumberFormat="1" applyFont="1" applyBorder="1" applyAlignment="1">
      <alignment vertical="center"/>
    </xf>
    <xf numFmtId="164" fontId="7" fillId="0" borderId="0" xfId="2" applyNumberFormat="1" applyFont="1" applyAlignment="1">
      <alignment vertical="center"/>
    </xf>
    <xf numFmtId="164" fontId="7" fillId="0" borderId="4" xfId="3" applyNumberFormat="1" applyFont="1" applyFill="1" applyBorder="1"/>
    <xf numFmtId="164" fontId="7" fillId="0" borderId="3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7" fillId="0" borderId="4" xfId="1" applyNumberFormat="1" applyFont="1" applyFill="1" applyBorder="1"/>
    <xf numFmtId="43" fontId="5" fillId="0" borderId="0" xfId="1" applyFont="1" applyFill="1"/>
    <xf numFmtId="43" fontId="7" fillId="0" borderId="4" xfId="3" applyFont="1" applyFill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0" fontId="5" fillId="0" borderId="0" xfId="2" applyFont="1" applyAlignment="1">
      <alignment vertical="top"/>
    </xf>
    <xf numFmtId="164" fontId="7" fillId="2" borderId="4" xfId="3" applyNumberFormat="1" applyFont="1" applyFill="1" applyBorder="1"/>
    <xf numFmtId="164" fontId="7" fillId="2" borderId="4" xfId="1" applyNumberFormat="1" applyFont="1" applyFill="1" applyBorder="1"/>
    <xf numFmtId="0" fontId="14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7583DE9C-22D5-D344-85B1-3F93EA05A493}"/>
    <cellStyle name="Normal" xfId="0" builtinId="0"/>
    <cellStyle name="Normal 2" xfId="2" xr:uid="{44D267FB-993C-6A4C-843D-8FE3335A9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908797</xdr:colOff>
      <xdr:row>0</xdr:row>
      <xdr:rowOff>371475</xdr:rowOff>
    </xdr:from>
    <xdr:to>
      <xdr:col>2</xdr:col>
      <xdr:colOff>1245055</xdr:colOff>
      <xdr:row>2</xdr:row>
      <xdr:rowOff>71287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A4D19268-BD26-774E-8E02-FD8EE55EA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6397" y="371475"/>
          <a:ext cx="2025358" cy="49991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371475</xdr:rowOff>
    </xdr:from>
    <xdr:to>
      <xdr:col>0</xdr:col>
      <xdr:colOff>2047536</xdr:colOff>
      <xdr:row>2</xdr:row>
      <xdr:rowOff>67795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1E851726-198B-464D-B886-0A67C7C28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71475"/>
          <a:ext cx="1866561" cy="496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insalazar/Desktop/LEY%20GENERAL%20DE%20CONTABILIDAD%20GUBERNAMENTAL/2021/3ER%20TRIM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4FA6-226D-5A49-A0A7-79E8E2AB74C8}">
  <sheetPr>
    <tabColor theme="7" tint="0.59999389629810485"/>
  </sheetPr>
  <dimension ref="A1:K179"/>
  <sheetViews>
    <sheetView tabSelected="1" topLeftCell="A39" zoomScale="85" zoomScaleNormal="85" zoomScalePageLayoutView="85" workbookViewId="0">
      <selection activeCell="A15" sqref="A15"/>
    </sheetView>
  </sheetViews>
  <sheetFormatPr baseColWidth="10" defaultColWidth="11.5" defaultRowHeight="12.75" customHeight="1" x14ac:dyDescent="0.2"/>
  <cols>
    <col min="1" max="1" width="81.33203125" style="6" customWidth="1"/>
    <col min="2" max="2" width="22.1640625" style="6" customWidth="1"/>
    <col min="3" max="3" width="21.5" style="6" customWidth="1"/>
    <col min="4" max="4" width="17.6640625" style="6" hidden="1" customWidth="1"/>
    <col min="5" max="6" width="17" style="5" hidden="1" customWidth="1"/>
    <col min="7" max="7" width="15" style="5" hidden="1" customWidth="1"/>
    <col min="8" max="8" width="11.5" style="6" customWidth="1"/>
    <col min="9" max="10" width="11.5" style="6"/>
    <col min="11" max="11" width="13.83203125" style="6" bestFit="1" customWidth="1"/>
    <col min="12" max="16384" width="11.5" style="6"/>
  </cols>
  <sheetData>
    <row r="1" spans="1:8" ht="46.5" customHeight="1" x14ac:dyDescent="0.2">
      <c r="A1" s="1" t="s">
        <v>0</v>
      </c>
      <c r="B1" s="2"/>
      <c r="C1" s="2"/>
      <c r="D1" s="3"/>
      <c r="E1" s="4"/>
      <c r="F1" s="4"/>
    </row>
    <row r="2" spans="1:8" ht="17" x14ac:dyDescent="0.2">
      <c r="A2" s="2" t="s">
        <v>1</v>
      </c>
      <c r="B2" s="2"/>
      <c r="C2" s="2"/>
      <c r="D2" s="7"/>
      <c r="E2" s="8"/>
      <c r="F2" s="8"/>
    </row>
    <row r="3" spans="1:8" ht="16" x14ac:dyDescent="0.2">
      <c r="A3" s="2" t="s">
        <v>2</v>
      </c>
      <c r="B3" s="2"/>
      <c r="C3" s="2"/>
      <c r="D3" s="3"/>
      <c r="E3" s="4"/>
      <c r="F3" s="4"/>
    </row>
    <row r="4" spans="1:8" ht="14" x14ac:dyDescent="0.2">
      <c r="C4" s="9"/>
    </row>
    <row r="5" spans="1:8" s="15" customFormat="1" ht="14" x14ac:dyDescent="0.2">
      <c r="A5" s="10" t="s">
        <v>3</v>
      </c>
      <c r="B5" s="11" t="s">
        <v>4</v>
      </c>
      <c r="C5" s="11" t="s">
        <v>5</v>
      </c>
      <c r="D5" s="12"/>
      <c r="E5" s="13"/>
      <c r="F5" s="13"/>
      <c r="G5" s="14"/>
    </row>
    <row r="6" spans="1:8" s="15" customFormat="1" ht="14" x14ac:dyDescent="0.2">
      <c r="A6" s="10"/>
      <c r="B6" s="16"/>
      <c r="C6" s="16"/>
      <c r="D6" s="12"/>
      <c r="E6" s="13"/>
      <c r="F6" s="13"/>
      <c r="G6" s="14"/>
    </row>
    <row r="7" spans="1:8" s="15" customFormat="1" ht="14" x14ac:dyDescent="0.2">
      <c r="A7" s="10"/>
      <c r="B7" s="16"/>
      <c r="C7" s="16"/>
      <c r="D7" s="12"/>
      <c r="E7" s="17">
        <v>2020</v>
      </c>
      <c r="F7" s="18"/>
      <c r="G7" s="14"/>
    </row>
    <row r="8" spans="1:8" s="25" customFormat="1" ht="14" x14ac:dyDescent="0.2">
      <c r="A8" s="19" t="s">
        <v>6</v>
      </c>
      <c r="B8" s="20">
        <f>+B9+B18</f>
        <v>18098475.600000001</v>
      </c>
      <c r="C8" s="20">
        <f>+C9+C18</f>
        <v>17110908.659999974</v>
      </c>
      <c r="D8" s="21">
        <f>+C8-B8</f>
        <v>-987566.94000002742</v>
      </c>
      <c r="E8" s="6"/>
      <c r="F8" s="22"/>
      <c r="G8" s="23"/>
      <c r="H8" s="24"/>
    </row>
    <row r="9" spans="1:8" s="33" customFormat="1" ht="14" x14ac:dyDescent="0.2">
      <c r="A9" s="26" t="s">
        <v>7</v>
      </c>
      <c r="B9" s="27">
        <f>SUM(B10:B15)</f>
        <v>15976621.189999999</v>
      </c>
      <c r="C9" s="27">
        <f>SUM(C10:C15)</f>
        <v>2444464.9199999762</v>
      </c>
      <c r="D9" s="28"/>
      <c r="E9" s="29"/>
      <c r="F9" s="30"/>
      <c r="G9" s="31"/>
      <c r="H9" s="32"/>
    </row>
    <row r="10" spans="1:8" s="33" customFormat="1" ht="14" x14ac:dyDescent="0.2">
      <c r="A10" s="34" t="s">
        <v>8</v>
      </c>
      <c r="B10" s="35">
        <v>15976621.189999999</v>
      </c>
      <c r="C10" s="36"/>
      <c r="D10" s="28"/>
      <c r="E10" s="37">
        <v>12019183.130000001</v>
      </c>
      <c r="F10" s="37">
        <v>27995804.32</v>
      </c>
      <c r="G10" s="31">
        <f>+E10-F10</f>
        <v>-15976621.189999999</v>
      </c>
    </row>
    <row r="11" spans="1:8" s="33" customFormat="1" ht="14" x14ac:dyDescent="0.2">
      <c r="A11" s="34" t="s">
        <v>9</v>
      </c>
      <c r="B11" s="35"/>
      <c r="C11" s="36">
        <v>2438692.1499999762</v>
      </c>
      <c r="D11" s="28"/>
      <c r="E11" s="38">
        <v>669788171.34000003</v>
      </c>
      <c r="F11" s="38">
        <v>667349479.19000006</v>
      </c>
      <c r="G11" s="31">
        <f>+E11-F11</f>
        <v>2438692.1499999762</v>
      </c>
    </row>
    <row r="12" spans="1:8" s="39" customFormat="1" ht="14" x14ac:dyDescent="0.2">
      <c r="A12" s="34" t="s">
        <v>10</v>
      </c>
      <c r="B12" s="35"/>
      <c r="C12" s="36">
        <v>5772.77</v>
      </c>
      <c r="D12" s="28"/>
      <c r="E12" s="37">
        <v>2945911.83</v>
      </c>
      <c r="F12" s="37">
        <v>2940139.06</v>
      </c>
      <c r="G12" s="31">
        <f>+E12-F12</f>
        <v>5772.7700000000186</v>
      </c>
    </row>
    <row r="13" spans="1:8" s="39" customFormat="1" ht="14" x14ac:dyDescent="0.2">
      <c r="A13" s="34" t="s">
        <v>11</v>
      </c>
      <c r="B13" s="35"/>
      <c r="C13" s="36"/>
      <c r="E13" s="37">
        <v>0</v>
      </c>
      <c r="F13" s="37">
        <v>0</v>
      </c>
      <c r="G13" s="31">
        <f>+E13-F102</f>
        <v>0</v>
      </c>
    </row>
    <row r="14" spans="1:8" s="39" customFormat="1" ht="14" x14ac:dyDescent="0.2">
      <c r="A14" s="40" t="s">
        <v>12</v>
      </c>
      <c r="B14" s="35"/>
      <c r="C14" s="36"/>
      <c r="E14" s="37">
        <v>0</v>
      </c>
      <c r="F14" s="37">
        <v>0</v>
      </c>
      <c r="G14" s="31">
        <f>+E14-F14</f>
        <v>0</v>
      </c>
    </row>
    <row r="15" spans="1:8" s="39" customFormat="1" ht="14" x14ac:dyDescent="0.2">
      <c r="A15" s="40" t="s">
        <v>13</v>
      </c>
      <c r="B15" s="35"/>
      <c r="C15" s="36"/>
      <c r="E15" s="37">
        <v>0</v>
      </c>
      <c r="F15" s="37">
        <v>0</v>
      </c>
      <c r="G15" s="31">
        <f>+E15-F15</f>
        <v>0</v>
      </c>
    </row>
    <row r="16" spans="1:8" s="39" customFormat="1" ht="14" x14ac:dyDescent="0.2">
      <c r="A16" s="40" t="s">
        <v>14</v>
      </c>
      <c r="B16" s="35"/>
      <c r="C16" s="36"/>
      <c r="E16" s="37">
        <v>0</v>
      </c>
      <c r="F16" s="37">
        <v>0</v>
      </c>
      <c r="G16" s="31">
        <f>+E16-F16</f>
        <v>0</v>
      </c>
    </row>
    <row r="17" spans="1:8" s="39" customFormat="1" ht="14" x14ac:dyDescent="0.2">
      <c r="A17" s="41"/>
      <c r="B17" s="35"/>
      <c r="C17" s="36"/>
      <c r="E17" s="42"/>
      <c r="F17" s="43"/>
      <c r="G17" s="31"/>
    </row>
    <row r="18" spans="1:8" s="39" customFormat="1" ht="14" x14ac:dyDescent="0.2">
      <c r="A18" s="44" t="s">
        <v>15</v>
      </c>
      <c r="B18" s="27">
        <f>SUM(B19:B27)</f>
        <v>2121854.41</v>
      </c>
      <c r="C18" s="27">
        <f>SUM(C19:C27)</f>
        <v>14666443.739999998</v>
      </c>
      <c r="E18" s="29"/>
      <c r="F18" s="45"/>
      <c r="G18" s="31"/>
      <c r="H18" s="46"/>
    </row>
    <row r="19" spans="1:8" s="39" customFormat="1" ht="14" x14ac:dyDescent="0.2">
      <c r="A19" s="40" t="s">
        <v>16</v>
      </c>
      <c r="B19" s="35"/>
      <c r="C19" s="36"/>
      <c r="E19" s="37"/>
      <c r="F19" s="37"/>
      <c r="G19" s="31"/>
    </row>
    <row r="20" spans="1:8" s="39" customFormat="1" ht="15" x14ac:dyDescent="0.2">
      <c r="A20" s="47" t="s">
        <v>17</v>
      </c>
      <c r="B20" s="35"/>
      <c r="C20" s="36"/>
      <c r="E20" s="37"/>
      <c r="F20" s="37"/>
      <c r="G20" s="31"/>
    </row>
    <row r="21" spans="1:8" s="39" customFormat="1" ht="15" x14ac:dyDescent="0.2">
      <c r="A21" s="47" t="s">
        <v>18</v>
      </c>
      <c r="B21" s="35"/>
      <c r="C21" s="36">
        <v>13483487.449999999</v>
      </c>
      <c r="D21" s="6"/>
      <c r="E21" s="37">
        <v>1030569370.8</v>
      </c>
      <c r="F21" s="37">
        <v>1017085883.35</v>
      </c>
      <c r="G21" s="31">
        <f>+E21-F21</f>
        <v>13483487.449999928</v>
      </c>
    </row>
    <row r="22" spans="1:8" s="39" customFormat="1" ht="14" x14ac:dyDescent="0.2">
      <c r="A22" s="40" t="s">
        <v>19</v>
      </c>
      <c r="B22" s="35"/>
      <c r="C22" s="36">
        <v>1180444.92</v>
      </c>
      <c r="E22" s="37">
        <v>28463756.649999999</v>
      </c>
      <c r="F22" s="37">
        <v>27283311.73</v>
      </c>
      <c r="G22" s="31">
        <f>+E22-F22</f>
        <v>1180444.9199999981</v>
      </c>
    </row>
    <row r="23" spans="1:8" s="39" customFormat="1" ht="14" x14ac:dyDescent="0.2">
      <c r="A23" s="40" t="s">
        <v>20</v>
      </c>
      <c r="B23" s="35"/>
      <c r="C23" s="36"/>
      <c r="E23" s="37">
        <v>4862354.92</v>
      </c>
      <c r="F23" s="37">
        <v>4862354.92</v>
      </c>
      <c r="G23" s="31">
        <f>+E23-F23</f>
        <v>0</v>
      </c>
    </row>
    <row r="24" spans="1:8" s="39" customFormat="1" ht="15" x14ac:dyDescent="0.2">
      <c r="A24" s="47" t="s">
        <v>21</v>
      </c>
      <c r="B24" s="35">
        <v>2121854.41</v>
      </c>
      <c r="C24" s="36"/>
      <c r="E24" s="37">
        <v>-18854126.780000001</v>
      </c>
      <c r="F24" s="37">
        <v>-16732272.369999999</v>
      </c>
      <c r="G24" s="31">
        <f>+E24-F24</f>
        <v>-2121854.410000002</v>
      </c>
    </row>
    <row r="25" spans="1:8" s="39" customFormat="1" ht="15" x14ac:dyDescent="0.2">
      <c r="A25" s="47" t="s">
        <v>22</v>
      </c>
      <c r="B25" s="35"/>
      <c r="C25" s="36">
        <v>2511.37</v>
      </c>
      <c r="D25" s="46"/>
      <c r="E25" s="37">
        <v>15149519.66</v>
      </c>
      <c r="F25" s="37">
        <v>15147008.289999999</v>
      </c>
      <c r="G25" s="31">
        <f>+E25-F25</f>
        <v>2511.3700000010431</v>
      </c>
    </row>
    <row r="26" spans="1:8" s="39" customFormat="1" ht="15" x14ac:dyDescent="0.2">
      <c r="A26" s="47" t="s">
        <v>23</v>
      </c>
      <c r="B26" s="35"/>
      <c r="C26" s="36"/>
      <c r="G26" s="48"/>
    </row>
    <row r="27" spans="1:8" s="39" customFormat="1" ht="14" x14ac:dyDescent="0.2">
      <c r="A27" s="40" t="s">
        <v>24</v>
      </c>
      <c r="B27" s="35"/>
      <c r="C27" s="36"/>
      <c r="E27" s="37"/>
      <c r="F27" s="37"/>
      <c r="G27" s="31"/>
    </row>
    <row r="28" spans="1:8" s="39" customFormat="1" ht="14" x14ac:dyDescent="0.2">
      <c r="A28" s="40"/>
      <c r="B28" s="49"/>
      <c r="C28" s="49"/>
      <c r="E28" s="37"/>
      <c r="F28" s="37"/>
      <c r="G28" s="31"/>
    </row>
    <row r="29" spans="1:8" s="39" customFormat="1" ht="14" x14ac:dyDescent="0.2">
      <c r="A29" s="50" t="s">
        <v>25</v>
      </c>
      <c r="B29" s="51">
        <f>+B30+B40</f>
        <v>59269290.429999985</v>
      </c>
      <c r="C29" s="51">
        <f>+C30+C40</f>
        <v>7650112.3099999996</v>
      </c>
      <c r="D29" s="52">
        <f>+B29-C29</f>
        <v>51619178.119999982</v>
      </c>
      <c r="E29" s="42"/>
      <c r="F29" s="37"/>
      <c r="G29" s="31"/>
      <c r="H29" s="46"/>
    </row>
    <row r="30" spans="1:8" s="39" customFormat="1" ht="14" x14ac:dyDescent="0.2">
      <c r="A30" s="26" t="s">
        <v>26</v>
      </c>
      <c r="B30" s="53">
        <f>SUM(B31:B37)</f>
        <v>59269290.429999985</v>
      </c>
      <c r="C30" s="53">
        <f>SUM(C31:C37)</f>
        <v>7650112.3099999996</v>
      </c>
      <c r="E30" s="42"/>
      <c r="F30" s="37"/>
      <c r="G30" s="31"/>
    </row>
    <row r="31" spans="1:8" s="39" customFormat="1" ht="14" x14ac:dyDescent="0.2">
      <c r="A31" s="40" t="s">
        <v>27</v>
      </c>
      <c r="B31" s="49">
        <v>55682215.079999983</v>
      </c>
      <c r="C31" s="49"/>
      <c r="E31" s="37">
        <v>319136593.57999998</v>
      </c>
      <c r="F31" s="37">
        <v>263454378.5</v>
      </c>
      <c r="G31" s="31">
        <f>+E31-F31</f>
        <v>55682215.079999983</v>
      </c>
    </row>
    <row r="32" spans="1:8" s="39" customFormat="1" ht="14" x14ac:dyDescent="0.2">
      <c r="A32" s="40" t="s">
        <v>28</v>
      </c>
      <c r="B32" s="49"/>
      <c r="C32" s="49"/>
      <c r="E32" s="37">
        <v>0</v>
      </c>
      <c r="F32" s="37">
        <v>0</v>
      </c>
      <c r="G32" s="31"/>
    </row>
    <row r="33" spans="1:9" s="39" customFormat="1" ht="14" x14ac:dyDescent="0.2">
      <c r="A33" s="40" t="s">
        <v>29</v>
      </c>
      <c r="B33" s="49"/>
      <c r="C33" s="49"/>
      <c r="E33" s="37">
        <v>0</v>
      </c>
      <c r="F33" s="37">
        <v>0</v>
      </c>
      <c r="G33" s="31"/>
    </row>
    <row r="34" spans="1:9" s="39" customFormat="1" ht="14" x14ac:dyDescent="0.2">
      <c r="A34" s="40" t="s">
        <v>30</v>
      </c>
      <c r="B34" s="34"/>
      <c r="C34" s="34"/>
      <c r="E34" s="37">
        <v>0</v>
      </c>
      <c r="F34" s="37">
        <v>0</v>
      </c>
      <c r="G34" s="31"/>
    </row>
    <row r="35" spans="1:9" s="39" customFormat="1" ht="14" x14ac:dyDescent="0.2">
      <c r="A35" s="40" t="s">
        <v>31</v>
      </c>
      <c r="B35" s="49"/>
      <c r="C35" s="49">
        <v>7650112.3099999996</v>
      </c>
      <c r="E35" s="37">
        <v>2432344.9900000002</v>
      </c>
      <c r="F35" s="37">
        <v>10082457.300000001</v>
      </c>
      <c r="G35" s="31">
        <f>+E35-F35</f>
        <v>-7650112.3100000005</v>
      </c>
    </row>
    <row r="36" spans="1:9" s="39" customFormat="1" ht="14" x14ac:dyDescent="0.2">
      <c r="A36" s="40" t="s">
        <v>32</v>
      </c>
      <c r="B36" s="54">
        <v>3587075.35</v>
      </c>
      <c r="C36" s="54"/>
      <c r="E36" s="37">
        <v>5424161.3899999997</v>
      </c>
      <c r="F36" s="37">
        <v>1837086.04</v>
      </c>
      <c r="G36" s="31">
        <f>+E36-F36</f>
        <v>3587075.3499999996</v>
      </c>
    </row>
    <row r="37" spans="1:9" s="39" customFormat="1" ht="14" x14ac:dyDescent="0.2">
      <c r="A37" s="40" t="s">
        <v>33</v>
      </c>
      <c r="B37" s="49"/>
      <c r="C37" s="34"/>
      <c r="E37" s="37"/>
      <c r="F37" s="55"/>
      <c r="G37" s="31"/>
    </row>
    <row r="38" spans="1:9" s="39" customFormat="1" ht="14" x14ac:dyDescent="0.2">
      <c r="A38" s="40" t="s">
        <v>34</v>
      </c>
      <c r="B38" s="49"/>
      <c r="C38" s="34"/>
      <c r="E38" s="37"/>
      <c r="F38" s="55"/>
      <c r="G38" s="48"/>
    </row>
    <row r="39" spans="1:9" s="39" customFormat="1" ht="14" x14ac:dyDescent="0.2">
      <c r="A39" s="40"/>
      <c r="B39" s="34"/>
      <c r="C39" s="34"/>
      <c r="E39" s="37"/>
      <c r="F39" s="55"/>
      <c r="G39" s="48"/>
    </row>
    <row r="40" spans="1:9" s="39" customFormat="1" ht="14" x14ac:dyDescent="0.2">
      <c r="A40" s="26" t="s">
        <v>35</v>
      </c>
      <c r="B40" s="53"/>
      <c r="C40" s="53"/>
      <c r="E40" s="48"/>
      <c r="F40" s="48"/>
      <c r="G40" s="48"/>
    </row>
    <row r="41" spans="1:9" s="39" customFormat="1" ht="14" x14ac:dyDescent="0.2">
      <c r="A41" s="40" t="s">
        <v>36</v>
      </c>
      <c r="B41" s="49"/>
      <c r="C41" s="49"/>
      <c r="E41" s="48">
        <v>216093470.25999999</v>
      </c>
      <c r="F41" s="48">
        <v>197630452.25999999</v>
      </c>
      <c r="G41" s="48">
        <f>+E41-F41</f>
        <v>18463018</v>
      </c>
    </row>
    <row r="42" spans="1:9" s="39" customFormat="1" ht="14" x14ac:dyDescent="0.2">
      <c r="A42" s="40" t="s">
        <v>37</v>
      </c>
      <c r="B42" s="49"/>
      <c r="C42" s="49"/>
      <c r="E42" s="48" t="s">
        <v>38</v>
      </c>
      <c r="F42" s="48" t="s">
        <v>38</v>
      </c>
      <c r="G42" s="48"/>
    </row>
    <row r="43" spans="1:9" s="39" customFormat="1" ht="14" x14ac:dyDescent="0.2">
      <c r="A43" s="40" t="s">
        <v>39</v>
      </c>
      <c r="B43" s="49"/>
      <c r="C43" s="49"/>
      <c r="E43" s="48" t="s">
        <v>38</v>
      </c>
      <c r="F43" s="48" t="s">
        <v>38</v>
      </c>
      <c r="G43" s="48"/>
    </row>
    <row r="44" spans="1:9" s="39" customFormat="1" ht="14" x14ac:dyDescent="0.2">
      <c r="A44" s="40" t="s">
        <v>40</v>
      </c>
      <c r="B44" s="49"/>
      <c r="C44" s="49"/>
      <c r="E44" s="48" t="s">
        <v>38</v>
      </c>
      <c r="F44" s="48" t="s">
        <v>38</v>
      </c>
      <c r="G44" s="48"/>
    </row>
    <row r="45" spans="1:9" s="39" customFormat="1" ht="14" x14ac:dyDescent="0.2">
      <c r="A45" s="40" t="s">
        <v>41</v>
      </c>
      <c r="B45" s="49"/>
      <c r="C45" s="49"/>
      <c r="E45" s="48">
        <v>4816743.95</v>
      </c>
      <c r="F45" s="48">
        <v>5974881.0599999996</v>
      </c>
      <c r="G45" s="48">
        <f>+E45-F45</f>
        <v>-1158137.1099999994</v>
      </c>
    </row>
    <row r="46" spans="1:9" s="39" customFormat="1" ht="14" x14ac:dyDescent="0.2">
      <c r="A46" s="40" t="s">
        <v>42</v>
      </c>
      <c r="B46" s="49"/>
      <c r="C46" s="49"/>
      <c r="E46" s="48">
        <v>2696448.39</v>
      </c>
      <c r="F46" s="48">
        <v>1761662.8</v>
      </c>
      <c r="G46" s="48">
        <f>+E46-F46</f>
        <v>934785.59000000008</v>
      </c>
    </row>
    <row r="47" spans="1:9" s="39" customFormat="1" ht="14" x14ac:dyDescent="0.2">
      <c r="A47" s="40"/>
      <c r="B47" s="34"/>
      <c r="C47" s="34"/>
      <c r="E47" s="48"/>
      <c r="F47" s="48"/>
      <c r="G47" s="48"/>
    </row>
    <row r="48" spans="1:9" s="39" customFormat="1" ht="14" x14ac:dyDescent="0.2">
      <c r="A48" s="50" t="s">
        <v>43</v>
      </c>
      <c r="B48" s="56">
        <f>+B49+B54</f>
        <v>5534237.8899999997</v>
      </c>
      <c r="C48" s="56">
        <f>+C49+C54</f>
        <v>58140982.989999905</v>
      </c>
      <c r="D48" s="57">
        <f>+B48-C48</f>
        <v>-52606745.099999905</v>
      </c>
      <c r="E48" s="58"/>
      <c r="F48" s="58"/>
      <c r="G48" s="48"/>
      <c r="H48" s="46"/>
      <c r="I48" s="46"/>
    </row>
    <row r="49" spans="1:11" s="39" customFormat="1" ht="14" x14ac:dyDescent="0.2">
      <c r="A49" s="26" t="s">
        <v>44</v>
      </c>
      <c r="B49" s="59">
        <f>+B52</f>
        <v>5534237.8899999997</v>
      </c>
      <c r="C49" s="59"/>
      <c r="E49" s="58">
        <f>SUM(E50:E52)</f>
        <v>93102214.049999997</v>
      </c>
      <c r="F49" s="58">
        <f>SUM(F50:F52)</f>
        <v>87567976.159999996</v>
      </c>
      <c r="G49" s="48">
        <f>+E49-F49</f>
        <v>5534237.8900000006</v>
      </c>
    </row>
    <row r="50" spans="1:11" s="39" customFormat="1" ht="14" x14ac:dyDescent="0.2">
      <c r="A50" s="40" t="s">
        <v>45</v>
      </c>
      <c r="B50" s="34"/>
      <c r="C50" s="34"/>
      <c r="E50" s="37">
        <v>60321536.490000002</v>
      </c>
      <c r="F50" s="37">
        <v>60321536.490000002</v>
      </c>
      <c r="G50" s="48">
        <f>+E50-F50</f>
        <v>0</v>
      </c>
    </row>
    <row r="51" spans="1:11" s="39" customFormat="1" ht="14" x14ac:dyDescent="0.2">
      <c r="A51" s="40" t="s">
        <v>46</v>
      </c>
      <c r="B51" s="60"/>
      <c r="C51" s="34"/>
      <c r="E51" s="37">
        <v>27246439.670000002</v>
      </c>
      <c r="F51" s="37">
        <v>27246439.670000002</v>
      </c>
      <c r="G51" s="48">
        <f t="shared" ref="G51:G56" si="0">+E51-F51</f>
        <v>0</v>
      </c>
    </row>
    <row r="52" spans="1:11" s="39" customFormat="1" ht="14" x14ac:dyDescent="0.2">
      <c r="A52" s="40" t="s">
        <v>47</v>
      </c>
      <c r="B52" s="49">
        <v>5534237.8899999997</v>
      </c>
      <c r="C52" s="34"/>
      <c r="E52" s="37">
        <v>5534237.8899999997</v>
      </c>
      <c r="F52" s="37">
        <v>0</v>
      </c>
      <c r="G52" s="48">
        <f t="shared" si="0"/>
        <v>5534237.8899999997</v>
      </c>
    </row>
    <row r="53" spans="1:11" s="39" customFormat="1" ht="14" x14ac:dyDescent="0.2">
      <c r="A53" s="40"/>
      <c r="B53" s="34"/>
      <c r="C53" s="34"/>
      <c r="E53" s="58">
        <f>SUM(E54:E58)</f>
        <v>1324848827.5</v>
      </c>
      <c r="F53" s="61">
        <f>SUM(F54:F58)</f>
        <v>1382989810.49</v>
      </c>
      <c r="G53" s="48">
        <f t="shared" si="0"/>
        <v>-58140982.99000001</v>
      </c>
    </row>
    <row r="54" spans="1:11" s="39" customFormat="1" ht="14" x14ac:dyDescent="0.2">
      <c r="A54" s="26" t="s">
        <v>48</v>
      </c>
      <c r="B54" s="59">
        <f>+B55+B56+B59</f>
        <v>0</v>
      </c>
      <c r="C54" s="59">
        <f>+C55+C56+C59</f>
        <v>58140982.989999905</v>
      </c>
      <c r="E54" s="55">
        <v>449441.58</v>
      </c>
      <c r="F54" s="55">
        <v>26563060.219999999</v>
      </c>
      <c r="G54" s="48">
        <f t="shared" si="0"/>
        <v>-26113618.640000001</v>
      </c>
      <c r="H54" s="46"/>
    </row>
    <row r="55" spans="1:11" s="39" customFormat="1" ht="14" x14ac:dyDescent="0.2">
      <c r="A55" s="40" t="s">
        <v>49</v>
      </c>
      <c r="B55" s="60"/>
      <c r="C55" s="60">
        <v>26113618.640000001</v>
      </c>
      <c r="E55" s="55">
        <v>1332978479.7</v>
      </c>
      <c r="F55" s="55">
        <v>1365005844.05</v>
      </c>
      <c r="G55" s="48">
        <f t="shared" si="0"/>
        <v>-32027364.349999905</v>
      </c>
      <c r="I55" s="55"/>
      <c r="J55" s="55"/>
      <c r="K55" s="46"/>
    </row>
    <row r="56" spans="1:11" s="39" customFormat="1" ht="14" x14ac:dyDescent="0.2">
      <c r="A56" s="40" t="s">
        <v>50</v>
      </c>
      <c r="B56" s="60">
        <v>0</v>
      </c>
      <c r="C56" s="60">
        <v>32027364.349999901</v>
      </c>
      <c r="E56" s="55">
        <v>-8579093.7799999993</v>
      </c>
      <c r="F56" s="55">
        <v>-8579093.7799999993</v>
      </c>
      <c r="G56" s="48">
        <f t="shared" si="0"/>
        <v>0</v>
      </c>
      <c r="I56" s="55"/>
      <c r="J56" s="55"/>
      <c r="K56" s="46"/>
    </row>
    <row r="57" spans="1:11" s="39" customFormat="1" ht="14" x14ac:dyDescent="0.2">
      <c r="A57" s="40" t="s">
        <v>51</v>
      </c>
      <c r="B57" s="34"/>
      <c r="C57" s="34"/>
      <c r="E57" s="62"/>
      <c r="F57" s="62"/>
      <c r="G57" s="48"/>
      <c r="I57" s="55"/>
      <c r="J57" s="55"/>
    </row>
    <row r="58" spans="1:11" s="39" customFormat="1" ht="14" x14ac:dyDescent="0.2">
      <c r="A58" s="40" t="s">
        <v>52</v>
      </c>
      <c r="B58" s="34"/>
      <c r="C58" s="34"/>
      <c r="E58" s="62"/>
      <c r="F58" s="62"/>
      <c r="G58" s="48"/>
    </row>
    <row r="59" spans="1:11" s="39" customFormat="1" ht="14" x14ac:dyDescent="0.2">
      <c r="A59" s="40" t="s">
        <v>53</v>
      </c>
      <c r="B59" s="60"/>
      <c r="C59" s="49"/>
      <c r="E59" s="62"/>
      <c r="F59" s="62"/>
      <c r="G59" s="48"/>
    </row>
    <row r="60" spans="1:11" s="39" customFormat="1" ht="14" x14ac:dyDescent="0.2">
      <c r="A60" s="40"/>
      <c r="B60" s="34"/>
      <c r="C60" s="34"/>
      <c r="E60" s="63"/>
      <c r="F60" s="61"/>
      <c r="G60" s="48"/>
    </row>
    <row r="61" spans="1:11" s="39" customFormat="1" ht="14" x14ac:dyDescent="0.2">
      <c r="A61" s="26" t="s">
        <v>54</v>
      </c>
      <c r="B61" s="34"/>
      <c r="C61" s="34"/>
      <c r="E61" s="37">
        <v>0</v>
      </c>
      <c r="F61" s="37">
        <v>0</v>
      </c>
      <c r="G61" s="48"/>
    </row>
    <row r="62" spans="1:11" s="39" customFormat="1" ht="14" x14ac:dyDescent="0.2">
      <c r="A62" s="40" t="s">
        <v>55</v>
      </c>
      <c r="B62" s="34"/>
      <c r="C62" s="34"/>
      <c r="E62" s="63">
        <v>0</v>
      </c>
      <c r="F62" s="61">
        <v>0</v>
      </c>
      <c r="G62" s="48"/>
    </row>
    <row r="63" spans="1:11" s="39" customFormat="1" ht="14" x14ac:dyDescent="0.2">
      <c r="A63" s="40" t="s">
        <v>56</v>
      </c>
      <c r="B63" s="60"/>
      <c r="C63" s="60"/>
      <c r="E63" s="37"/>
      <c r="F63" s="37"/>
      <c r="G63" s="48"/>
    </row>
    <row r="64" spans="1:11" ht="14" x14ac:dyDescent="0.2">
      <c r="A64" s="64"/>
      <c r="B64" s="65"/>
      <c r="C64" s="65"/>
      <c r="E64" s="37"/>
      <c r="F64" s="37"/>
      <c r="G64" s="48"/>
    </row>
    <row r="65" spans="1:6" ht="14" x14ac:dyDescent="0.2">
      <c r="A65" s="66"/>
      <c r="E65" s="67"/>
      <c r="F65" s="68"/>
    </row>
    <row r="66" spans="1:6" ht="8.25" customHeight="1" x14ac:dyDescent="0.2">
      <c r="A66" s="66"/>
      <c r="E66" s="67"/>
      <c r="F66" s="68"/>
    </row>
    <row r="67" spans="1:6" ht="14" hidden="1" x14ac:dyDescent="0.2">
      <c r="A67" s="66"/>
    </row>
    <row r="68" spans="1:6" ht="14" x14ac:dyDescent="0.2">
      <c r="A68" s="66"/>
    </row>
    <row r="69" spans="1:6" ht="14" x14ac:dyDescent="0.2">
      <c r="A69" s="66"/>
    </row>
    <row r="70" spans="1:6" ht="14" x14ac:dyDescent="0.2">
      <c r="A70" s="66"/>
    </row>
    <row r="71" spans="1:6" ht="14" x14ac:dyDescent="0.2">
      <c r="A71" s="66"/>
    </row>
    <row r="72" spans="1:6" ht="14" x14ac:dyDescent="0.2">
      <c r="A72" s="66"/>
    </row>
    <row r="73" spans="1:6" ht="14" x14ac:dyDescent="0.2">
      <c r="A73" s="66"/>
    </row>
    <row r="74" spans="1:6" ht="14" x14ac:dyDescent="0.2">
      <c r="A74" s="66"/>
    </row>
    <row r="75" spans="1:6" ht="14" x14ac:dyDescent="0.2">
      <c r="A75" s="66"/>
    </row>
    <row r="76" spans="1:6" ht="14" x14ac:dyDescent="0.2">
      <c r="A76" s="66"/>
      <c r="E76" s="6"/>
      <c r="F76" s="6"/>
    </row>
    <row r="77" spans="1:6" ht="14" x14ac:dyDescent="0.2">
      <c r="A77" s="66"/>
      <c r="E77" s="6"/>
      <c r="F77" s="6"/>
    </row>
    <row r="78" spans="1:6" ht="14" x14ac:dyDescent="0.2">
      <c r="A78" s="66"/>
      <c r="E78" s="6"/>
      <c r="F78" s="6"/>
    </row>
    <row r="79" spans="1:6" ht="14" x14ac:dyDescent="0.2">
      <c r="A79" s="66"/>
      <c r="E79" s="6"/>
      <c r="F79" s="6"/>
    </row>
    <row r="80" spans="1:6" ht="14" x14ac:dyDescent="0.2">
      <c r="A80" s="66"/>
      <c r="E80" s="6"/>
      <c r="F80" s="6"/>
    </row>
    <row r="81" spans="1:6" ht="14" x14ac:dyDescent="0.2">
      <c r="A81" s="66"/>
      <c r="E81" s="6"/>
      <c r="F81" s="6"/>
    </row>
    <row r="82" spans="1:6" ht="14" x14ac:dyDescent="0.2">
      <c r="A82" s="66"/>
      <c r="E82" s="6"/>
      <c r="F82" s="6"/>
    </row>
    <row r="83" spans="1:6" ht="14" x14ac:dyDescent="0.2">
      <c r="A83" s="66"/>
      <c r="E83" s="6"/>
      <c r="F83" s="6"/>
    </row>
    <row r="84" spans="1:6" ht="14" x14ac:dyDescent="0.2">
      <c r="A84" s="66"/>
      <c r="E84" s="6"/>
      <c r="F84" s="6"/>
    </row>
    <row r="85" spans="1:6" ht="14" x14ac:dyDescent="0.2">
      <c r="A85" s="66"/>
      <c r="E85" s="6"/>
      <c r="F85" s="6"/>
    </row>
    <row r="86" spans="1:6" ht="14" x14ac:dyDescent="0.2">
      <c r="A86" s="66"/>
      <c r="E86" s="6"/>
      <c r="F86" s="6"/>
    </row>
    <row r="87" spans="1:6" ht="14" x14ac:dyDescent="0.2">
      <c r="A87" s="66"/>
      <c r="E87" s="6"/>
      <c r="F87" s="6"/>
    </row>
    <row r="88" spans="1:6" ht="14" x14ac:dyDescent="0.2">
      <c r="A88" s="69"/>
      <c r="E88" s="6"/>
      <c r="F88" s="6"/>
    </row>
    <row r="89" spans="1:6" ht="14" x14ac:dyDescent="0.2">
      <c r="A89" s="66"/>
      <c r="E89" s="6"/>
      <c r="F89" s="6"/>
    </row>
    <row r="90" spans="1:6" ht="14" x14ac:dyDescent="0.2">
      <c r="A90" s="66"/>
      <c r="E90" s="6"/>
      <c r="F90" s="6"/>
    </row>
    <row r="91" spans="1:6" ht="14" x14ac:dyDescent="0.2">
      <c r="A91" s="66"/>
      <c r="E91" s="6"/>
      <c r="F91" s="6"/>
    </row>
    <row r="92" spans="1:6" ht="14" x14ac:dyDescent="0.2">
      <c r="A92" s="66"/>
      <c r="E92" s="6"/>
      <c r="F92" s="6"/>
    </row>
    <row r="93" spans="1:6" ht="14" x14ac:dyDescent="0.2">
      <c r="A93" s="66"/>
      <c r="E93" s="6"/>
      <c r="F93" s="6"/>
    </row>
    <row r="94" spans="1:6" ht="14" x14ac:dyDescent="0.2">
      <c r="A94" s="66"/>
      <c r="E94" s="6"/>
      <c r="F94" s="6"/>
    </row>
    <row r="95" spans="1:6" ht="14" x14ac:dyDescent="0.2">
      <c r="A95" s="66"/>
      <c r="E95" s="6"/>
      <c r="F95" s="6"/>
    </row>
    <row r="96" spans="1:6" ht="14" x14ac:dyDescent="0.2">
      <c r="A96" s="66"/>
      <c r="E96" s="6"/>
      <c r="F96" s="6"/>
    </row>
    <row r="97" spans="1:6" ht="14" x14ac:dyDescent="0.2">
      <c r="A97" s="66"/>
      <c r="E97" s="6"/>
      <c r="F97" s="6"/>
    </row>
    <row r="98" spans="1:6" ht="14" x14ac:dyDescent="0.2">
      <c r="A98" s="66"/>
      <c r="E98" s="6"/>
      <c r="F98" s="6"/>
    </row>
    <row r="99" spans="1:6" ht="14" x14ac:dyDescent="0.2">
      <c r="A99" s="66"/>
      <c r="E99" s="6"/>
      <c r="F99" s="6"/>
    </row>
    <row r="100" spans="1:6" ht="14" x14ac:dyDescent="0.2">
      <c r="A100" s="66"/>
      <c r="E100" s="6"/>
      <c r="F100" s="6"/>
    </row>
    <row r="101" spans="1:6" ht="14" x14ac:dyDescent="0.2">
      <c r="A101" s="66"/>
      <c r="E101" s="6"/>
      <c r="F101" s="6"/>
    </row>
    <row r="102" spans="1:6" ht="14" x14ac:dyDescent="0.2">
      <c r="A102" s="66"/>
      <c r="E102" s="6"/>
      <c r="F102" s="6"/>
    </row>
    <row r="103" spans="1:6" ht="14" x14ac:dyDescent="0.2">
      <c r="A103" s="66"/>
      <c r="E103" s="6"/>
      <c r="F103" s="6"/>
    </row>
    <row r="104" spans="1:6" ht="14" x14ac:dyDescent="0.2">
      <c r="A104" s="66"/>
      <c r="E104" s="6"/>
      <c r="F104" s="6"/>
    </row>
    <row r="105" spans="1:6" ht="14" x14ac:dyDescent="0.2">
      <c r="A105" s="66"/>
      <c r="E105" s="6"/>
      <c r="F105" s="6"/>
    </row>
    <row r="106" spans="1:6" ht="14" x14ac:dyDescent="0.2">
      <c r="A106" s="66"/>
      <c r="E106" s="6"/>
      <c r="F106" s="6"/>
    </row>
    <row r="107" spans="1:6" ht="14" x14ac:dyDescent="0.2">
      <c r="A107" s="66"/>
      <c r="E107" s="6"/>
      <c r="F107" s="6"/>
    </row>
    <row r="108" spans="1:6" ht="14" x14ac:dyDescent="0.2">
      <c r="A108" s="66"/>
      <c r="E108" s="6"/>
      <c r="F108" s="6"/>
    </row>
    <row r="109" spans="1:6" ht="14" x14ac:dyDescent="0.2">
      <c r="A109" s="66"/>
      <c r="E109" s="6"/>
      <c r="F109" s="6"/>
    </row>
    <row r="110" spans="1:6" ht="14" x14ac:dyDescent="0.2">
      <c r="A110" s="66"/>
      <c r="E110" s="6"/>
      <c r="F110" s="6"/>
    </row>
    <row r="111" spans="1:6" ht="14" x14ac:dyDescent="0.2">
      <c r="A111" s="66"/>
      <c r="E111" s="6"/>
      <c r="F111" s="6"/>
    </row>
    <row r="112" spans="1:6" ht="14" x14ac:dyDescent="0.2">
      <c r="A112" s="66"/>
      <c r="E112" s="6"/>
      <c r="F112" s="6"/>
    </row>
    <row r="113" spans="1:6" ht="14" x14ac:dyDescent="0.2">
      <c r="A113" s="66"/>
      <c r="E113" s="6"/>
      <c r="F113" s="6"/>
    </row>
    <row r="114" spans="1:6" ht="14" x14ac:dyDescent="0.2">
      <c r="A114" s="66"/>
      <c r="E114" s="6"/>
      <c r="F114" s="6"/>
    </row>
    <row r="115" spans="1:6" ht="14" x14ac:dyDescent="0.2">
      <c r="A115" s="66"/>
      <c r="E115" s="6"/>
      <c r="F115" s="6"/>
    </row>
    <row r="116" spans="1:6" ht="14" x14ac:dyDescent="0.2">
      <c r="A116" s="66"/>
      <c r="E116" s="6"/>
      <c r="F116" s="6"/>
    </row>
    <row r="117" spans="1:6" ht="14" x14ac:dyDescent="0.2">
      <c r="A117" s="66"/>
      <c r="E117" s="6"/>
      <c r="F117" s="6"/>
    </row>
    <row r="118" spans="1:6" ht="14" x14ac:dyDescent="0.2">
      <c r="A118" s="66"/>
      <c r="E118" s="6"/>
      <c r="F118" s="6"/>
    </row>
    <row r="119" spans="1:6" ht="14" x14ac:dyDescent="0.2">
      <c r="A119" s="66"/>
      <c r="E119" s="6"/>
      <c r="F119" s="6"/>
    </row>
    <row r="120" spans="1:6" ht="14" x14ac:dyDescent="0.2">
      <c r="A120" s="66"/>
      <c r="E120" s="6"/>
      <c r="F120" s="6"/>
    </row>
    <row r="121" spans="1:6" ht="14" x14ac:dyDescent="0.2">
      <c r="A121" s="66"/>
      <c r="E121" s="6"/>
      <c r="F121" s="6"/>
    </row>
    <row r="122" spans="1:6" ht="14" x14ac:dyDescent="0.2">
      <c r="A122" s="66"/>
      <c r="E122" s="6"/>
      <c r="F122" s="6"/>
    </row>
    <row r="123" spans="1:6" ht="14" x14ac:dyDescent="0.2">
      <c r="A123" s="66"/>
      <c r="E123" s="6"/>
      <c r="F123" s="6"/>
    </row>
    <row r="124" spans="1:6" ht="14" x14ac:dyDescent="0.2">
      <c r="A124" s="66"/>
      <c r="E124" s="6"/>
      <c r="F124" s="6"/>
    </row>
    <row r="125" spans="1:6" ht="14" x14ac:dyDescent="0.2">
      <c r="A125" s="66"/>
      <c r="E125" s="6"/>
      <c r="F125" s="6"/>
    </row>
    <row r="126" spans="1:6" ht="14" x14ac:dyDescent="0.2">
      <c r="A126" s="66"/>
      <c r="E126" s="6"/>
      <c r="F126" s="6"/>
    </row>
    <row r="127" spans="1:6" ht="14" x14ac:dyDescent="0.2">
      <c r="A127" s="66"/>
      <c r="E127" s="6"/>
      <c r="F127" s="6"/>
    </row>
    <row r="128" spans="1:6" ht="14" x14ac:dyDescent="0.2">
      <c r="A128" s="66"/>
      <c r="E128" s="6"/>
      <c r="F128" s="6"/>
    </row>
    <row r="129" spans="1:6" ht="14" x14ac:dyDescent="0.2">
      <c r="A129" s="66"/>
      <c r="E129" s="6"/>
      <c r="F129" s="6"/>
    </row>
    <row r="130" spans="1:6" ht="14" x14ac:dyDescent="0.2">
      <c r="A130" s="66"/>
      <c r="E130" s="6"/>
      <c r="F130" s="6"/>
    </row>
    <row r="131" spans="1:6" ht="14" x14ac:dyDescent="0.2">
      <c r="A131" s="66"/>
      <c r="E131" s="6"/>
      <c r="F131" s="6"/>
    </row>
    <row r="132" spans="1:6" ht="14" x14ac:dyDescent="0.2">
      <c r="A132" s="66"/>
      <c r="E132" s="6"/>
      <c r="F132" s="6"/>
    </row>
    <row r="133" spans="1:6" ht="14" x14ac:dyDescent="0.2">
      <c r="A133" s="66"/>
      <c r="E133" s="6"/>
      <c r="F133" s="6"/>
    </row>
    <row r="134" spans="1:6" ht="14" x14ac:dyDescent="0.2">
      <c r="A134" s="66"/>
      <c r="E134" s="6"/>
      <c r="F134" s="6"/>
    </row>
    <row r="135" spans="1:6" ht="14" x14ac:dyDescent="0.2">
      <c r="A135" s="66"/>
      <c r="E135" s="6"/>
      <c r="F135" s="6"/>
    </row>
    <row r="136" spans="1:6" ht="14" x14ac:dyDescent="0.2">
      <c r="A136" s="66"/>
      <c r="E136" s="6"/>
      <c r="F136" s="6"/>
    </row>
    <row r="137" spans="1:6" ht="14" x14ac:dyDescent="0.2">
      <c r="A137" s="66"/>
      <c r="E137" s="6"/>
      <c r="F137" s="6"/>
    </row>
    <row r="138" spans="1:6" ht="14" x14ac:dyDescent="0.2">
      <c r="A138" s="66"/>
      <c r="E138" s="6"/>
      <c r="F138" s="6"/>
    </row>
    <row r="139" spans="1:6" ht="14" x14ac:dyDescent="0.2">
      <c r="A139" s="66"/>
      <c r="E139" s="6"/>
      <c r="F139" s="6"/>
    </row>
    <row r="140" spans="1:6" ht="14" x14ac:dyDescent="0.2">
      <c r="A140" s="66"/>
      <c r="E140" s="6"/>
      <c r="F140" s="6"/>
    </row>
    <row r="141" spans="1:6" ht="14" x14ac:dyDescent="0.2">
      <c r="A141" s="66"/>
      <c r="E141" s="6"/>
      <c r="F141" s="6"/>
    </row>
    <row r="142" spans="1:6" ht="14" x14ac:dyDescent="0.2">
      <c r="A142" s="66"/>
      <c r="E142" s="6"/>
      <c r="F142" s="6"/>
    </row>
    <row r="143" spans="1:6" ht="14" x14ac:dyDescent="0.2">
      <c r="A143" s="66"/>
      <c r="E143" s="6"/>
      <c r="F143" s="6"/>
    </row>
    <row r="144" spans="1:6" ht="14" x14ac:dyDescent="0.2">
      <c r="A144" s="66"/>
      <c r="E144" s="6"/>
      <c r="F144" s="6"/>
    </row>
    <row r="145" spans="1:6" ht="14" x14ac:dyDescent="0.2">
      <c r="A145" s="66"/>
      <c r="E145" s="6"/>
      <c r="F145" s="6"/>
    </row>
    <row r="146" spans="1:6" ht="14" x14ac:dyDescent="0.2">
      <c r="A146" s="66"/>
      <c r="E146" s="6"/>
      <c r="F146" s="6"/>
    </row>
    <row r="147" spans="1:6" ht="14" x14ac:dyDescent="0.2">
      <c r="A147" s="66"/>
      <c r="E147" s="6"/>
      <c r="F147" s="6"/>
    </row>
    <row r="148" spans="1:6" ht="14" x14ac:dyDescent="0.2">
      <c r="A148" s="66"/>
      <c r="E148" s="6"/>
      <c r="F148" s="6"/>
    </row>
    <row r="149" spans="1:6" ht="14" x14ac:dyDescent="0.2">
      <c r="A149" s="66"/>
      <c r="E149" s="6"/>
      <c r="F149" s="6"/>
    </row>
    <row r="150" spans="1:6" ht="14" x14ac:dyDescent="0.2">
      <c r="A150" s="66"/>
      <c r="E150" s="6"/>
      <c r="F150" s="6"/>
    </row>
    <row r="151" spans="1:6" ht="14" x14ac:dyDescent="0.2">
      <c r="A151" s="66"/>
      <c r="E151" s="6"/>
      <c r="F151" s="6"/>
    </row>
    <row r="152" spans="1:6" ht="14" x14ac:dyDescent="0.2">
      <c r="A152" s="66"/>
      <c r="E152" s="6"/>
      <c r="F152" s="6"/>
    </row>
    <row r="153" spans="1:6" ht="14" x14ac:dyDescent="0.2">
      <c r="A153" s="66"/>
      <c r="E153" s="6"/>
      <c r="F153" s="6"/>
    </row>
    <row r="154" spans="1:6" ht="14" x14ac:dyDescent="0.2">
      <c r="A154" s="66"/>
      <c r="E154" s="6"/>
      <c r="F154" s="6"/>
    </row>
    <row r="155" spans="1:6" ht="14" x14ac:dyDescent="0.2">
      <c r="A155" s="66"/>
      <c r="E155" s="6"/>
      <c r="F155" s="6"/>
    </row>
    <row r="156" spans="1:6" ht="14" x14ac:dyDescent="0.2">
      <c r="A156" s="66"/>
      <c r="E156" s="6"/>
      <c r="F156" s="6"/>
    </row>
    <row r="157" spans="1:6" ht="14" x14ac:dyDescent="0.2">
      <c r="A157" s="66"/>
      <c r="E157" s="6"/>
      <c r="F157" s="6"/>
    </row>
    <row r="158" spans="1:6" ht="14" x14ac:dyDescent="0.2">
      <c r="A158" s="66"/>
      <c r="E158" s="6"/>
      <c r="F158" s="6"/>
    </row>
    <row r="159" spans="1:6" ht="14" x14ac:dyDescent="0.2">
      <c r="A159" s="66"/>
      <c r="E159" s="6"/>
      <c r="F159" s="6"/>
    </row>
    <row r="160" spans="1:6" ht="14" x14ac:dyDescent="0.2">
      <c r="A160" s="66"/>
      <c r="E160" s="6"/>
      <c r="F160" s="6"/>
    </row>
    <row r="161" spans="1:6" ht="14" x14ac:dyDescent="0.2">
      <c r="A161" s="66"/>
      <c r="E161" s="6"/>
      <c r="F161" s="6"/>
    </row>
    <row r="162" spans="1:6" ht="14" x14ac:dyDescent="0.2">
      <c r="A162" s="66"/>
      <c r="E162" s="6"/>
      <c r="F162" s="6"/>
    </row>
    <row r="163" spans="1:6" ht="14" x14ac:dyDescent="0.2">
      <c r="A163" s="66"/>
      <c r="E163" s="6"/>
      <c r="F163" s="6"/>
    </row>
    <row r="164" spans="1:6" ht="14" x14ac:dyDescent="0.2">
      <c r="A164" s="66"/>
      <c r="E164" s="6"/>
      <c r="F164" s="6"/>
    </row>
    <row r="165" spans="1:6" ht="14" x14ac:dyDescent="0.2">
      <c r="A165" s="66"/>
      <c r="E165" s="6"/>
      <c r="F165" s="6"/>
    </row>
    <row r="166" spans="1:6" ht="14" x14ac:dyDescent="0.2">
      <c r="A166" s="66"/>
      <c r="E166" s="6"/>
      <c r="F166" s="6"/>
    </row>
    <row r="167" spans="1:6" ht="14" x14ac:dyDescent="0.2">
      <c r="A167" s="66"/>
      <c r="E167" s="6"/>
      <c r="F167" s="6"/>
    </row>
    <row r="168" spans="1:6" ht="14" x14ac:dyDescent="0.2">
      <c r="A168" s="66"/>
      <c r="E168" s="6"/>
      <c r="F168" s="6"/>
    </row>
    <row r="169" spans="1:6" ht="14" x14ac:dyDescent="0.2">
      <c r="A169" s="66"/>
      <c r="E169" s="6"/>
      <c r="F169" s="6"/>
    </row>
    <row r="170" spans="1:6" ht="14" x14ac:dyDescent="0.2">
      <c r="A170" s="66"/>
      <c r="E170" s="6"/>
      <c r="F170" s="6"/>
    </row>
    <row r="171" spans="1:6" ht="14" x14ac:dyDescent="0.2">
      <c r="A171" s="66"/>
      <c r="E171" s="6"/>
      <c r="F171" s="6"/>
    </row>
    <row r="172" spans="1:6" ht="14" x14ac:dyDescent="0.2">
      <c r="A172" s="66"/>
      <c r="E172" s="6"/>
      <c r="F172" s="6"/>
    </row>
    <row r="173" spans="1:6" ht="14" x14ac:dyDescent="0.2">
      <c r="A173" s="66"/>
      <c r="E173" s="6"/>
      <c r="F173" s="6"/>
    </row>
    <row r="174" spans="1:6" ht="14" x14ac:dyDescent="0.2">
      <c r="A174" s="66"/>
      <c r="E174" s="6"/>
      <c r="F174" s="6"/>
    </row>
    <row r="175" spans="1:6" ht="14" x14ac:dyDescent="0.2">
      <c r="A175" s="66"/>
      <c r="E175" s="6"/>
      <c r="F175" s="6"/>
    </row>
    <row r="176" spans="1:6" ht="14" x14ac:dyDescent="0.2">
      <c r="A176" s="66"/>
      <c r="E176" s="6"/>
      <c r="F176" s="6"/>
    </row>
    <row r="177" spans="1:6" ht="14" x14ac:dyDescent="0.2">
      <c r="A177" s="66"/>
      <c r="E177" s="6"/>
      <c r="F177" s="6"/>
    </row>
    <row r="178" spans="1:6" ht="14" x14ac:dyDescent="0.2">
      <c r="A178" s="66"/>
      <c r="E178" s="6"/>
      <c r="F178" s="6"/>
    </row>
    <row r="179" spans="1:6" ht="12.75" customHeight="1" x14ac:dyDescent="0.2">
      <c r="E179" s="6"/>
      <c r="F179" s="6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0.9055118110236221" right="0.51181102362204722" top="0.65196078431372551" bottom="1.4072916666666666" header="0.31496062992125984" footer="1.1023622047244095"/>
  <pageSetup scale="63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2021-11-10T16:58:45Z</cp:lastPrinted>
  <dcterms:created xsi:type="dcterms:W3CDTF">2021-11-10T16:54:22Z</dcterms:created>
  <dcterms:modified xsi:type="dcterms:W3CDTF">2021-11-10T16:59:01Z</dcterms:modified>
</cp:coreProperties>
</file>