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696519D8-8C42-A645-8ACB-E67146E22B59}" xr6:coauthVersionLast="46" xr6:coauthVersionMax="46" xr10:uidLastSave="{00000000-0000-0000-0000-000000000000}"/>
  <bookViews>
    <workbookView xWindow="4780" yWindow="2040" windowWidth="27640" windowHeight="16940" xr2:uid="{F0A44395-743B-DA4D-B149-A16068EF5F05}"/>
  </bookViews>
  <sheets>
    <sheet name="05" sheetId="1" r:id="rId1"/>
  </sheets>
  <definedNames>
    <definedName name="ANEXO" localSheetId="0">#REF!</definedName>
    <definedName name="ANEXO">#REF!</definedName>
    <definedName name="ANEXODOS">#REF!</definedName>
    <definedName name="_xlnm.Print_Area" localSheetId="0">'05'!$A$1:$D$109</definedName>
    <definedName name="d" localSheetId="0">#REF!</definedName>
    <definedName name="d">#REF!</definedName>
    <definedName name="FINAL" localSheetId="0">#REF!</definedName>
    <definedName name="FINAL">#REF!</definedName>
    <definedName name="moviliario">#REF!</definedName>
    <definedName name="RRR">#REF!</definedName>
    <definedName name="S">#REF!</definedName>
    <definedName name="_xlnm.Print_Titles" localSheetId="0">'05'!$1:$7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C73" i="1"/>
  <c r="B73" i="1"/>
  <c r="C67" i="1"/>
  <c r="C79" i="1" s="1"/>
  <c r="B67" i="1"/>
  <c r="C57" i="1"/>
  <c r="B57" i="1"/>
  <c r="C52" i="1"/>
  <c r="C62" i="1" s="1"/>
  <c r="B52" i="1"/>
  <c r="C29" i="1"/>
  <c r="B29" i="1"/>
  <c r="C10" i="1"/>
  <c r="C48" i="1" s="1"/>
  <c r="C81" i="1" s="1"/>
  <c r="B10" i="1"/>
  <c r="B48" i="1" l="1"/>
  <c r="B81" i="1" s="1"/>
  <c r="B84" i="1" s="1"/>
  <c r="B62" i="1"/>
  <c r="B79" i="1"/>
</calcChain>
</file>

<file path=xl/sharedStrings.xml><?xml version="1.0" encoding="utf-8"?>
<sst xmlns="http://schemas.openxmlformats.org/spreadsheetml/2006/main" count="64" uniqueCount="56">
  <si>
    <t>COMISION  MUNICIPAL DE AGUA POTABLE  Y  ALCANTARILLADO DEL MUNICIPIO DE  VICTORIA, TAMAULIPAS</t>
  </si>
  <si>
    <t>05</t>
  </si>
  <si>
    <t>Estado de Flujo de Efectivo</t>
  </si>
  <si>
    <t>Del 01 de Enero al 31 de Marzo de 2021</t>
  </si>
  <si>
    <t xml:space="preserve"> </t>
  </si>
  <si>
    <t>FLUJOS DE EFECTIVO DE LAS ACTIVIDADES DE OPERACIÓN</t>
  </si>
  <si>
    <t>ORIGEN</t>
  </si>
  <si>
    <t xml:space="preserve">Impuestos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</si>
  <si>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</si>
  <si>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</si>
  <si>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</si>
  <si>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</si>
  <si>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</si>
  <si>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</si>
  <si>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</si>
  <si>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</si>
  <si>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TRANSFERENCIAS INTERNAS Y ASIGNACIONES AL SECTOR PÚBLICO</t>
  </si>
  <si>
    <t>TRANSFERENCIAS AL RESTO DEL SECTOR PUBLICO</t>
  </si>
  <si>
    <t>SUBSIDIOS Y SUBVENCIONES</t>
  </si>
  <si>
    <t>AYUDAS SOCIALES</t>
  </si>
  <si>
    <t>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</si>
  <si>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</si>
  <si>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</si>
  <si>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</si>
  <si>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</si>
  <si>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</si>
  <si>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</si>
  <si>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</si>
  <si>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</si>
  <si>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</si>
  <si>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</si>
  <si>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Otras Aplicaciones de Operación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</si>
  <si>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</si>
  <si>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</si>
  <si>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</si>
  <si>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</si>
  <si>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</si>
  <si>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</si>
  <si>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FLUJOS NETOS DE EFECTIVO POR ACTIVIDAD DE OPERACIÓN</t>
  </si>
  <si>
    <t>FLUJOS DE EFECTIVO DE LAS ACTIVIDADES DE INVERSION</t>
  </si>
  <si>
    <t>Bienes Inmuebles, Infraestructura y Construcciones en Proceso</t>
  </si>
  <si>
    <t>Bienes Muebles</t>
  </si>
  <si>
    <t>Otros Orígenes de Inversión</t>
  </si>
  <si>
    <t>Otros Aplicaciones de Inversión</t>
  </si>
  <si>
    <t>FLUJOS NETOS DE EFECTIVO POR ACTIVIDAD DE INVERSION</t>
  </si>
  <si>
    <t>FLUJOS DE EFECTIVO POR ACTIVIDAD DE FINANCIAMIENTO</t>
  </si>
  <si>
    <t xml:space="preserve">Endeudamiento Neto 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</si>
  <si>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</si>
  <si>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</si>
  <si>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</si>
  <si>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</si>
  <si>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</si>
  <si>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 DE FINANCIAMIENTO</t>
  </si>
  <si>
    <t>INCREMENTO / DISMINUCION NETA EN EL EFECTIVO Y EQUIVALENTE DE EFECTIVO</t>
  </si>
  <si>
    <t>EFECTIVO Y EQUIVALENTE AL EFECTIVO AL INICIO DEL EJERCICIO</t>
  </si>
  <si>
    <t>EFECTIVO Y EQUIVALENTE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</si>
</sst>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3" applyFont="1"/>
    <xf numFmtId="0" fontId="2" fillId="0" borderId="0" xfId="3" applyFont="1"/>
    <xf numFmtId="0" fontId="5" fillId="0" borderId="0" xfId="3" applyFont="1" applyAlignment="1">
      <alignment horizontal="center"/>
    </xf>
    <xf numFmtId="0" fontId="6" fillId="0" borderId="0" xfId="2" applyFont="1" applyAlignment="1">
      <alignment horizontal="right"/>
    </xf>
    <xf numFmtId="0" fontId="7" fillId="0" borderId="0" xfId="3" applyFont="1" applyAlignment="1">
      <alignment horizontal="center"/>
    </xf>
    <xf numFmtId="43" fontId="6" fillId="0" borderId="0" xfId="4" applyFont="1" applyFill="1" applyBorder="1"/>
    <xf numFmtId="0" fontId="6" fillId="0" borderId="0" xfId="4" applyNumberFormat="1" applyFont="1" applyAlignment="1">
      <alignment horizontal="center"/>
    </xf>
    <xf numFmtId="43" fontId="4" fillId="0" borderId="0" xfId="4" applyFont="1" applyFill="1" applyBorder="1"/>
    <xf numFmtId="0" fontId="6" fillId="0" borderId="0" xfId="3" applyFont="1"/>
    <xf numFmtId="43" fontId="8" fillId="0" borderId="0" xfId="5" applyFont="1" applyFill="1"/>
    <xf numFmtId="0" fontId="4" fillId="0" borderId="0" xfId="2" applyFont="1"/>
    <xf numFmtId="0" fontId="6" fillId="2" borderId="0" xfId="3" applyFont="1" applyFill="1"/>
    <xf numFmtId="164" fontId="6" fillId="0" borderId="0" xfId="3" applyNumberFormat="1" applyFont="1"/>
    <xf numFmtId="164" fontId="4" fillId="0" borderId="0" xfId="3" applyNumberFormat="1" applyFont="1"/>
    <xf numFmtId="164" fontId="4" fillId="0" borderId="0" xfId="4" applyNumberFormat="1" applyFont="1"/>
    <xf numFmtId="0" fontId="4" fillId="0" borderId="0" xfId="3" applyFont="1" applyAlignment="1">
      <alignment vertical="center" wrapText="1"/>
    </xf>
    <xf numFmtId="164" fontId="4" fillId="0" borderId="0" xfId="4" applyNumberFormat="1" applyFont="1" applyAlignment="1">
      <alignment vertical="center"/>
    </xf>
    <xf numFmtId="43" fontId="4" fillId="0" borderId="0" xfId="4" applyFont="1" applyFill="1" applyBorder="1" applyAlignment="1">
      <alignment vertical="center" wrapText="1"/>
    </xf>
    <xf numFmtId="164" fontId="4" fillId="0" borderId="1" xfId="3" applyNumberFormat="1" applyFont="1" applyBorder="1"/>
    <xf numFmtId="43" fontId="4" fillId="0" borderId="0" xfId="3" applyNumberFormat="1" applyFont="1"/>
    <xf numFmtId="43" fontId="6" fillId="0" borderId="0" xfId="3" applyNumberFormat="1" applyFont="1"/>
    <xf numFmtId="0" fontId="6" fillId="0" borderId="0" xfId="3" applyFont="1" applyAlignment="1">
      <alignment horizontal="right"/>
    </xf>
    <xf numFmtId="43" fontId="4" fillId="0" borderId="0" xfId="4" applyFont="1"/>
    <xf numFmtId="0" fontId="4" fillId="0" borderId="0" xfId="3" applyFont="1" applyAlignment="1">
      <alignment horizontal="left"/>
    </xf>
    <xf numFmtId="43" fontId="4" fillId="0" borderId="1" xfId="3" applyNumberFormat="1" applyFont="1" applyBorder="1"/>
    <xf numFmtId="43" fontId="6" fillId="0" borderId="1" xfId="3" applyNumberFormat="1" applyFont="1" applyBorder="1"/>
    <xf numFmtId="0" fontId="10" fillId="0" borderId="0" xfId="0" applyFont="1"/>
    <xf numFmtId="43" fontId="6" fillId="0" borderId="0" xfId="1" applyFont="1" applyFill="1"/>
    <xf numFmtId="43" fontId="4" fillId="0" borderId="0" xfId="1" applyFont="1" applyFill="1"/>
    <xf numFmtId="43" fontId="4" fillId="0" borderId="0" xfId="1" applyFont="1" applyFill="1" applyBorder="1"/>
    <xf numFmtId="43" fontId="4" fillId="0" borderId="1" xfId="1" applyFont="1" applyFill="1" applyBorder="1"/>
    <xf numFmtId="43" fontId="6" fillId="0" borderId="1" xfId="5" applyFont="1" applyFill="1" applyBorder="1"/>
    <xf numFmtId="43" fontId="6" fillId="0" borderId="0" xfId="5" applyFont="1" applyFill="1" applyBorder="1"/>
    <xf numFmtId="43" fontId="11" fillId="0" borderId="0" xfId="5" applyFont="1" applyFill="1"/>
    <xf numFmtId="43" fontId="8" fillId="0" borderId="1" xfId="5" applyFont="1" applyFill="1" applyBorder="1"/>
    <xf numFmtId="0" fontId="7" fillId="0" borderId="0" xfId="3" applyFont="1"/>
    <xf numFmtId="0" fontId="12" fillId="0" borderId="0" xfId="3" applyFont="1"/>
    <xf numFmtId="0" fontId="7" fillId="0" borderId="0" xfId="3" applyFont="1" applyAlignment="1">
      <alignment horizontal="left" wrapText="1"/>
    </xf>
    <xf numFmtId="43" fontId="6" fillId="0" borderId="0" xfId="5" applyFont="1" applyFill="1"/>
    <xf numFmtId="43" fontId="6" fillId="0" borderId="1" xfId="1" applyFont="1" applyFill="1" applyBorder="1"/>
    <xf numFmtId="43" fontId="6" fillId="0" borderId="0" xfId="1" applyFont="1" applyFill="1" applyBorder="1"/>
    <xf numFmtId="0" fontId="4" fillId="0" borderId="0" xfId="3" applyFont="1" applyAlignment="1">
      <alignment horizontal="justify"/>
    </xf>
    <xf numFmtId="0" fontId="13" fillId="0" borderId="0" xfId="0" applyFont="1" applyAlignment="1">
      <alignment horizontal="left" vertical="top"/>
    </xf>
    <xf numFmtId="0" fontId="2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center" vertical="top"/>
    </xf>
    <xf numFmtId="0" fontId="2" fillId="0" borderId="0" xfId="3" applyFont="1" applyAlignment="1">
      <alignment horizontal="center"/>
    </xf>
  </cellXfs>
  <cellStyles count="6">
    <cellStyle name="Millares" xfId="1" builtinId="3"/>
    <cellStyle name="Millares 2" xfId="4" xr:uid="{B25C29AF-D4C6-824E-BE76-63A5602B02F1}"/>
    <cellStyle name="Millares 3" xfId="5" xr:uid="{82604B64-D07F-674F-98F6-F67B87F8059B}"/>
    <cellStyle name="Normal" xfId="0" builtinId="0"/>
    <cellStyle name="Normal 2" xfId="2" xr:uid="{BDF1A1FE-78AF-374A-8B1F-45265246B9FC}"/>
    <cellStyle name="Normal 3" xfId="3" xr:uid="{2EACC2C7-A5FA-D749-B1C1-C9675A5C8A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133349</xdr:rowOff>
    </xdr:from>
    <xdr:to>
      <xdr:col>2</xdr:col>
      <xdr:colOff>919570</xdr:colOff>
      <xdr:row>5</xdr:row>
      <xdr:rowOff>33483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8C4072-3733-F342-A03F-7B86C936C68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8" t="4600" r="7960" b="85789"/>
        <a:stretch/>
      </xdr:blipFill>
      <xdr:spPr bwMode="auto">
        <a:xfrm>
          <a:off x="5822950" y="323849"/>
          <a:ext cx="1776820" cy="674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0</xdr:col>
      <xdr:colOff>1504950</xdr:colOff>
      <xdr:row>4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F70AE4-DE55-FC47-8563-C0C27DF59DC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6" t="4856" r="68317" b="85330"/>
        <a:stretch/>
      </xdr:blipFill>
      <xdr:spPr bwMode="auto">
        <a:xfrm>
          <a:off x="0" y="238125"/>
          <a:ext cx="1504950" cy="6857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3C0DD-E1C3-724C-A3EE-F16C8BFEF1E2}">
  <sheetPr>
    <tabColor rgb="FF00B0F0"/>
    <pageSetUpPr fitToPage="1"/>
  </sheetPr>
  <dimension ref="A1:D142"/>
  <sheetViews>
    <sheetView tabSelected="1" workbookViewId="0">
      <selection activeCell="C14" sqref="C14"/>
    </sheetView>
  </sheetViews>
  <sheetFormatPr baseColWidth="10" defaultColWidth="11.5" defaultRowHeight="14" x14ac:dyDescent="0.2"/>
  <cols>
    <col min="1" max="1" width="73.1640625" style="1" customWidth="1"/>
    <col min="2" max="3" width="14.5" style="1" bestFit="1" customWidth="1"/>
    <col min="4" max="4" width="3.33203125" style="11" bestFit="1" customWidth="1"/>
    <col min="5" max="16384" width="11.5" style="1"/>
  </cols>
  <sheetData>
    <row r="1" spans="1:4" ht="15" x14ac:dyDescent="0.2">
      <c r="A1" s="44" t="s">
        <v>0</v>
      </c>
      <c r="B1" s="44"/>
      <c r="C1" s="44"/>
      <c r="D1" s="45" t="s">
        <v>1</v>
      </c>
    </row>
    <row r="2" spans="1:4" ht="15" x14ac:dyDescent="0.2">
      <c r="A2" s="2"/>
      <c r="B2" s="2"/>
      <c r="C2" s="2"/>
      <c r="D2" s="45"/>
    </row>
    <row r="3" spans="1:4" ht="15" x14ac:dyDescent="0.2">
      <c r="A3" s="46" t="s">
        <v>2</v>
      </c>
      <c r="B3" s="46"/>
      <c r="C3" s="46"/>
      <c r="D3" s="45"/>
    </row>
    <row r="4" spans="1:4" ht="15" x14ac:dyDescent="0.2">
      <c r="A4" s="46" t="s">
        <v>3</v>
      </c>
      <c r="B4" s="46"/>
      <c r="C4" s="46"/>
      <c r="D4" s="45"/>
    </row>
    <row r="5" spans="1:4" ht="16" x14ac:dyDescent="0.2">
      <c r="A5" s="3"/>
      <c r="B5" s="4"/>
      <c r="C5" s="5"/>
      <c r="D5" s="4"/>
    </row>
    <row r="6" spans="1:4" ht="16" x14ac:dyDescent="0.2">
      <c r="A6" s="3"/>
      <c r="B6" s="5"/>
      <c r="C6" s="5"/>
      <c r="D6" s="6"/>
    </row>
    <row r="7" spans="1:4" x14ac:dyDescent="0.2">
      <c r="A7" s="1" t="s">
        <v>4</v>
      </c>
      <c r="B7" s="7">
        <v>2021</v>
      </c>
      <c r="C7" s="7">
        <v>2020</v>
      </c>
      <c r="D7" s="8"/>
    </row>
    <row r="8" spans="1:4" x14ac:dyDescent="0.2">
      <c r="A8" s="9" t="s">
        <v>5</v>
      </c>
      <c r="B8" s="5"/>
      <c r="C8" s="5"/>
      <c r="D8" s="8"/>
    </row>
    <row r="9" spans="1:4" x14ac:dyDescent="0.2">
      <c r="B9" s="10"/>
      <c r="C9" s="10"/>
    </row>
    <row r="10" spans="1:4" x14ac:dyDescent="0.2">
      <c r="A10" s="12" t="s">
        <v>6</v>
      </c>
      <c r="B10" s="13">
        <f>SUM(B12:B27)</f>
        <v>70116138.63000001</v>
      </c>
      <c r="C10" s="13">
        <f>SUM(C12:C27)</f>
        <v>330272101.53999996</v>
      </c>
      <c r="D10" s="8"/>
    </row>
    <row r="11" spans="1:4" s="9" customFormat="1" ht="12.75" customHeight="1" x14ac:dyDescent="0.2">
      <c r="B11" s="14"/>
      <c r="C11" s="14"/>
      <c r="D11" s="8"/>
    </row>
    <row r="12" spans="1:4" ht="12.75" customHeight="1" x14ac:dyDescent="0.2">
      <c r="A12" s="1" t="s">
        <v>7</v>
      </c>
      <c r="B12" s="15">
        <v>0</v>
      </c>
      <c r="C12" s="15">
        <v>0</v>
      </c>
      <c r="D12" s="8"/>
    </row>
    <row r="13" spans="1:4" x14ac:dyDescent="0.2">
      <c r="A13" s="1" t="s">
        <v>8</v>
      </c>
      <c r="B13" s="15">
        <v>0</v>
      </c>
      <c r="C13" s="15">
        <v>0</v>
      </c>
      <c r="D13" s="8"/>
    </row>
    <row r="14" spans="1:4" x14ac:dyDescent="0.2">
      <c r="A14" s="1" t="s">
        <v>9</v>
      </c>
      <c r="B14" s="15">
        <v>0</v>
      </c>
      <c r="C14" s="15">
        <v>0</v>
      </c>
      <c r="D14" s="8"/>
    </row>
    <row r="15" spans="1:4" ht="12.75" customHeight="1" x14ac:dyDescent="0.2">
      <c r="A15" s="1" t="s">
        <v>10</v>
      </c>
      <c r="B15" s="15">
        <v>652.51</v>
      </c>
      <c r="C15" s="15">
        <v>91819.28</v>
      </c>
      <c r="D15" s="8"/>
    </row>
    <row r="16" spans="1:4" ht="12.75" customHeight="1" x14ac:dyDescent="0.2">
      <c r="A16" s="1" t="s">
        <v>11</v>
      </c>
      <c r="B16" s="15">
        <v>0</v>
      </c>
      <c r="C16" s="15">
        <v>0</v>
      </c>
      <c r="D16" s="8"/>
    </row>
    <row r="17" spans="1:4" ht="12.75" customHeight="1" x14ac:dyDescent="0.2">
      <c r="A17" s="1" t="s">
        <v>12</v>
      </c>
      <c r="B17" s="15">
        <v>69615486.120000005</v>
      </c>
      <c r="C17" s="15">
        <v>286907874.87</v>
      </c>
      <c r="D17" s="8"/>
    </row>
    <row r="18" spans="1:4" s="16" customFormat="1" ht="30" x14ac:dyDescent="0.2">
      <c r="A18" s="16" t="s">
        <v>13</v>
      </c>
      <c r="B18" s="17">
        <v>0</v>
      </c>
      <c r="C18" s="17">
        <v>0</v>
      </c>
      <c r="D18" s="18"/>
    </row>
    <row r="19" spans="1:4" ht="12.75" customHeight="1" x14ac:dyDescent="0.2">
      <c r="A19" s="1" t="s">
        <v>14</v>
      </c>
      <c r="B19" s="15">
        <v>500000</v>
      </c>
      <c r="C19" s="15">
        <v>15055359.91</v>
      </c>
      <c r="D19" s="8"/>
    </row>
    <row r="20" spans="1:4" x14ac:dyDescent="0.2">
      <c r="A20" s="1" t="s">
        <v>15</v>
      </c>
      <c r="B20" s="14">
        <v>0</v>
      </c>
      <c r="C20" s="14">
        <v>1893618.84</v>
      </c>
      <c r="D20" s="8"/>
    </row>
    <row r="21" spans="1:4" hidden="1" x14ac:dyDescent="0.2">
      <c r="A21" s="1" t="s">
        <v>16</v>
      </c>
      <c r="B21" s="14"/>
      <c r="C21" s="14"/>
      <c r="D21" s="6"/>
    </row>
    <row r="22" spans="1:4" ht="12.75" hidden="1" customHeight="1" x14ac:dyDescent="0.2">
      <c r="A22" s="1" t="s">
        <v>17</v>
      </c>
      <c r="B22" s="14"/>
      <c r="C22" s="14"/>
      <c r="D22" s="8"/>
    </row>
    <row r="23" spans="1:4" ht="12.75" hidden="1" customHeight="1" x14ac:dyDescent="0.2">
      <c r="A23" s="1" t="s">
        <v>18</v>
      </c>
      <c r="B23" s="14">
        <v>0</v>
      </c>
      <c r="C23" s="14"/>
      <c r="D23" s="8"/>
    </row>
    <row r="24" spans="1:4" ht="12.75" hidden="1" customHeight="1" x14ac:dyDescent="0.2">
      <c r="A24" s="1" t="s">
        <v>19</v>
      </c>
      <c r="B24" s="14"/>
      <c r="C24" s="14"/>
      <c r="D24" s="8"/>
    </row>
    <row r="25" spans="1:4" ht="12.75" hidden="1" customHeight="1" x14ac:dyDescent="0.2">
      <c r="A25" s="1" t="s">
        <v>20</v>
      </c>
      <c r="B25" s="14"/>
      <c r="C25" s="14"/>
      <c r="D25" s="8"/>
    </row>
    <row r="26" spans="1:4" ht="12.75" customHeight="1" x14ac:dyDescent="0.2">
      <c r="B26" s="14"/>
      <c r="C26" s="14"/>
      <c r="D26" s="8"/>
    </row>
    <row r="27" spans="1:4" ht="12.75" customHeight="1" x14ac:dyDescent="0.2">
      <c r="A27" s="1" t="s">
        <v>21</v>
      </c>
      <c r="B27" s="19">
        <v>0</v>
      </c>
      <c r="C27" s="19">
        <v>26323428.640000001</v>
      </c>
      <c r="D27" s="8"/>
    </row>
    <row r="28" spans="1:4" s="9" customFormat="1" ht="12.75" customHeight="1" x14ac:dyDescent="0.2">
      <c r="B28" s="20"/>
      <c r="C28" s="20"/>
      <c r="D28" s="11"/>
    </row>
    <row r="29" spans="1:4" ht="12.75" customHeight="1" x14ac:dyDescent="0.2">
      <c r="A29" s="12" t="s">
        <v>22</v>
      </c>
      <c r="B29" s="21">
        <f>SUM(B31:B46)</f>
        <v>49617087.18</v>
      </c>
      <c r="C29" s="21">
        <f>SUM(C31:C46)</f>
        <v>268463802.01999998</v>
      </c>
      <c r="D29" s="6"/>
    </row>
    <row r="30" spans="1:4" ht="12.75" customHeight="1" x14ac:dyDescent="0.2">
      <c r="A30" s="22"/>
      <c r="B30" s="20"/>
      <c r="C30" s="20"/>
      <c r="D30" s="6"/>
    </row>
    <row r="31" spans="1:4" ht="12.75" customHeight="1" x14ac:dyDescent="0.2">
      <c r="A31" s="1" t="s">
        <v>23</v>
      </c>
      <c r="B31" s="23">
        <v>32739813.670000002</v>
      </c>
      <c r="C31" s="23">
        <v>154511261.94</v>
      </c>
      <c r="D31" s="8"/>
    </row>
    <row r="32" spans="1:4" x14ac:dyDescent="0.2">
      <c r="A32" s="1" t="s">
        <v>24</v>
      </c>
      <c r="B32" s="23">
        <v>2365175.54</v>
      </c>
      <c r="C32" s="23">
        <v>13670371.390000001</v>
      </c>
      <c r="D32" s="8"/>
    </row>
    <row r="33" spans="1:4" ht="12.75" customHeight="1" x14ac:dyDescent="0.2">
      <c r="A33" s="1" t="s">
        <v>25</v>
      </c>
      <c r="B33" s="23">
        <v>8453277.8200000003</v>
      </c>
      <c r="C33" s="23">
        <v>75296622.5</v>
      </c>
      <c r="D33" s="8"/>
    </row>
    <row r="34" spans="1:4" ht="12.75" customHeight="1" x14ac:dyDescent="0.2">
      <c r="A34" s="1" t="s">
        <v>26</v>
      </c>
      <c r="B34" s="23"/>
      <c r="C34" s="23"/>
      <c r="D34" s="8"/>
    </row>
    <row r="35" spans="1:4" x14ac:dyDescent="0.2">
      <c r="A35" s="1" t="s">
        <v>27</v>
      </c>
      <c r="B35" s="23"/>
      <c r="C35" s="23"/>
      <c r="D35" s="8"/>
    </row>
    <row r="36" spans="1:4" x14ac:dyDescent="0.2">
      <c r="A36" s="1" t="s">
        <v>28</v>
      </c>
      <c r="B36" s="23">
        <v>3740101.2</v>
      </c>
      <c r="C36" s="23">
        <v>18636485.289999999</v>
      </c>
      <c r="D36" s="8"/>
    </row>
    <row r="37" spans="1:4" ht="12.75" customHeight="1" x14ac:dyDescent="0.2">
      <c r="A37" s="1" t="s">
        <v>29</v>
      </c>
      <c r="B37" s="23"/>
      <c r="C37" s="23"/>
      <c r="D37" s="8"/>
    </row>
    <row r="38" spans="1:4" x14ac:dyDescent="0.2">
      <c r="A38" s="1" t="s">
        <v>30</v>
      </c>
      <c r="B38" s="23">
        <v>902270.47</v>
      </c>
      <c r="C38" s="23">
        <v>3765197.99</v>
      </c>
      <c r="D38" s="8"/>
    </row>
    <row r="39" spans="1:4" x14ac:dyDescent="0.2">
      <c r="A39" s="1" t="s">
        <v>31</v>
      </c>
      <c r="B39" s="23">
        <v>916448.48</v>
      </c>
      <c r="C39" s="23">
        <v>0</v>
      </c>
      <c r="D39" s="8"/>
    </row>
    <row r="40" spans="1:4" hidden="1" x14ac:dyDescent="0.2">
      <c r="A40" s="24" t="s">
        <v>32</v>
      </c>
      <c r="B40" s="20">
        <v>0</v>
      </c>
      <c r="C40" s="20">
        <v>0</v>
      </c>
    </row>
    <row r="41" spans="1:4" hidden="1" x14ac:dyDescent="0.2">
      <c r="A41" s="24" t="s">
        <v>33</v>
      </c>
      <c r="B41" s="20">
        <v>0</v>
      </c>
      <c r="C41" s="20">
        <v>0</v>
      </c>
      <c r="D41" s="6"/>
    </row>
    <row r="42" spans="1:4" x14ac:dyDescent="0.2">
      <c r="A42" s="24"/>
      <c r="B42" s="20"/>
      <c r="C42" s="20"/>
    </row>
    <row r="43" spans="1:4" x14ac:dyDescent="0.2">
      <c r="A43" s="9" t="s">
        <v>34</v>
      </c>
      <c r="B43" s="25"/>
      <c r="C43" s="25"/>
    </row>
    <row r="44" spans="1:4" x14ac:dyDescent="0.2">
      <c r="A44" s="1" t="s">
        <v>35</v>
      </c>
      <c r="B44" s="20">
        <v>0</v>
      </c>
      <c r="C44" s="20">
        <v>0</v>
      </c>
    </row>
    <row r="45" spans="1:4" x14ac:dyDescent="0.2">
      <c r="A45" s="1" t="s">
        <v>36</v>
      </c>
      <c r="B45" s="20">
        <v>0</v>
      </c>
      <c r="C45" s="20">
        <v>0</v>
      </c>
      <c r="D45" s="8"/>
    </row>
    <row r="46" spans="1:4" x14ac:dyDescent="0.2">
      <c r="A46" s="1" t="s">
        <v>37</v>
      </c>
      <c r="B46" s="10">
        <v>500000</v>
      </c>
      <c r="C46" s="10">
        <v>2583862.91</v>
      </c>
      <c r="D46" s="8"/>
    </row>
    <row r="47" spans="1:4" x14ac:dyDescent="0.2">
      <c r="B47" s="20"/>
      <c r="C47" s="20"/>
      <c r="D47" s="8"/>
    </row>
    <row r="48" spans="1:4" x14ac:dyDescent="0.2">
      <c r="A48" s="9" t="s">
        <v>38</v>
      </c>
      <c r="B48" s="26">
        <f>B10-B29</f>
        <v>20499051.45000001</v>
      </c>
      <c r="C48" s="26">
        <f>C10-C29</f>
        <v>61808299.519999981</v>
      </c>
    </row>
    <row r="49" spans="1:4" x14ac:dyDescent="0.2">
      <c r="A49" s="9"/>
      <c r="B49" s="20"/>
      <c r="C49" s="20"/>
    </row>
    <row r="50" spans="1:4" x14ac:dyDescent="0.2">
      <c r="A50" s="9" t="s">
        <v>39</v>
      </c>
      <c r="D50" s="27"/>
    </row>
    <row r="51" spans="1:4" x14ac:dyDescent="0.2">
      <c r="A51" s="9"/>
      <c r="D51" s="27"/>
    </row>
    <row r="52" spans="1:4" x14ac:dyDescent="0.2">
      <c r="A52" s="12" t="s">
        <v>6</v>
      </c>
      <c r="B52" s="28">
        <f>SUM(B53:B55)</f>
        <v>0</v>
      </c>
      <c r="C52" s="28">
        <f>SUM(C53:C55)</f>
        <v>0</v>
      </c>
      <c r="D52" s="27"/>
    </row>
    <row r="53" spans="1:4" x14ac:dyDescent="0.2">
      <c r="A53" s="1" t="s">
        <v>40</v>
      </c>
      <c r="B53" s="29">
        <v>0</v>
      </c>
      <c r="C53" s="29">
        <v>0</v>
      </c>
      <c r="D53" s="27"/>
    </row>
    <row r="54" spans="1:4" x14ac:dyDescent="0.2">
      <c r="A54" s="1" t="s">
        <v>41</v>
      </c>
      <c r="B54" s="30">
        <v>0</v>
      </c>
      <c r="C54" s="30">
        <v>0</v>
      </c>
      <c r="D54" s="27"/>
    </row>
    <row r="55" spans="1:4" x14ac:dyDescent="0.2">
      <c r="A55" s="1" t="s">
        <v>42</v>
      </c>
      <c r="B55" s="31">
        <v>0</v>
      </c>
      <c r="C55" s="31">
        <v>0</v>
      </c>
    </row>
    <row r="57" spans="1:4" x14ac:dyDescent="0.2">
      <c r="A57" s="12" t="s">
        <v>22</v>
      </c>
      <c r="B57" s="21">
        <f>+B58+B59+B60</f>
        <v>1294694.69</v>
      </c>
      <c r="C57" s="21">
        <f>+C58+C59+C60</f>
        <v>36632920.809999995</v>
      </c>
    </row>
    <row r="58" spans="1:4" x14ac:dyDescent="0.2">
      <c r="A58" s="1" t="s">
        <v>40</v>
      </c>
      <c r="B58" s="29">
        <v>571600</v>
      </c>
      <c r="C58" s="29">
        <v>35589976.119999997</v>
      </c>
    </row>
    <row r="59" spans="1:4" x14ac:dyDescent="0.2">
      <c r="A59" s="1" t="s">
        <v>41</v>
      </c>
      <c r="B59" s="30">
        <v>723094.69</v>
      </c>
      <c r="C59" s="10">
        <v>1042944.69</v>
      </c>
    </row>
    <row r="60" spans="1:4" x14ac:dyDescent="0.2">
      <c r="A60" s="1" t="s">
        <v>43</v>
      </c>
      <c r="B60" s="10"/>
      <c r="C60" s="10"/>
    </row>
    <row r="61" spans="1:4" x14ac:dyDescent="0.2">
      <c r="B61" s="10"/>
      <c r="C61" s="10"/>
      <c r="D61" s="8"/>
    </row>
    <row r="62" spans="1:4" x14ac:dyDescent="0.2">
      <c r="A62" s="9" t="s">
        <v>44</v>
      </c>
      <c r="B62" s="32">
        <f>B52-B57</f>
        <v>-1294694.69</v>
      </c>
      <c r="C62" s="32">
        <f>C52-C57</f>
        <v>-36632920.809999995</v>
      </c>
      <c r="D62" s="8"/>
    </row>
    <row r="63" spans="1:4" x14ac:dyDescent="0.2">
      <c r="A63" s="9"/>
      <c r="B63" s="33"/>
      <c r="C63" s="33"/>
    </row>
    <row r="64" spans="1:4" x14ac:dyDescent="0.2">
      <c r="A64" s="9"/>
      <c r="B64" s="33"/>
      <c r="C64" s="33"/>
    </row>
    <row r="65" spans="1:4" x14ac:dyDescent="0.2">
      <c r="A65" s="9" t="s">
        <v>45</v>
      </c>
    </row>
    <row r="66" spans="1:4" x14ac:dyDescent="0.2">
      <c r="B66" s="10"/>
      <c r="C66" s="10"/>
    </row>
    <row r="67" spans="1:4" x14ac:dyDescent="0.2">
      <c r="A67" s="12" t="s">
        <v>6</v>
      </c>
      <c r="B67" s="34">
        <f>SUM(B69:B71)</f>
        <v>0</v>
      </c>
      <c r="C67" s="34">
        <f>SUM(C68:C71)</f>
        <v>0</v>
      </c>
    </row>
    <row r="68" spans="1:4" x14ac:dyDescent="0.2">
      <c r="A68" s="1" t="s">
        <v>46</v>
      </c>
      <c r="B68" s="10">
        <v>0</v>
      </c>
      <c r="C68" s="10">
        <v>0</v>
      </c>
    </row>
    <row r="69" spans="1:4" x14ac:dyDescent="0.2">
      <c r="A69" s="24" t="s">
        <v>47</v>
      </c>
      <c r="B69" s="10">
        <v>0</v>
      </c>
      <c r="C69" s="10">
        <v>0</v>
      </c>
    </row>
    <row r="70" spans="1:4" ht="12.75" customHeight="1" x14ac:dyDescent="0.2">
      <c r="A70" s="24" t="s">
        <v>48</v>
      </c>
      <c r="B70" s="10">
        <v>0</v>
      </c>
      <c r="C70" s="10">
        <v>0</v>
      </c>
    </row>
    <row r="71" spans="1:4" x14ac:dyDescent="0.2">
      <c r="A71" s="1" t="s">
        <v>49</v>
      </c>
      <c r="B71" s="35"/>
      <c r="C71" s="35"/>
    </row>
    <row r="72" spans="1:4" ht="12.75" customHeight="1" x14ac:dyDescent="0.2">
      <c r="B72" s="10"/>
      <c r="C72" s="10"/>
    </row>
    <row r="73" spans="1:4" ht="12.75" customHeight="1" x14ac:dyDescent="0.2">
      <c r="A73" s="12" t="s">
        <v>22</v>
      </c>
      <c r="B73" s="34">
        <f>SUM(B74:B77)</f>
        <v>29189012.809999999</v>
      </c>
      <c r="C73" s="34">
        <f>SUM(C74:C77)</f>
        <v>40845250.689999998</v>
      </c>
      <c r="D73" s="8"/>
    </row>
    <row r="74" spans="1:4" x14ac:dyDescent="0.2">
      <c r="A74" s="1" t="s">
        <v>50</v>
      </c>
      <c r="B74" s="10">
        <v>0</v>
      </c>
      <c r="C74" s="10">
        <v>0</v>
      </c>
    </row>
    <row r="75" spans="1:4" x14ac:dyDescent="0.2">
      <c r="A75" s="24" t="s">
        <v>47</v>
      </c>
      <c r="B75" s="10">
        <v>0</v>
      </c>
      <c r="C75" s="10">
        <v>0</v>
      </c>
    </row>
    <row r="76" spans="1:4" x14ac:dyDescent="0.2">
      <c r="A76" s="24" t="s">
        <v>48</v>
      </c>
      <c r="B76" s="10">
        <v>0</v>
      </c>
      <c r="C76" s="10">
        <v>0</v>
      </c>
    </row>
    <row r="77" spans="1:4" x14ac:dyDescent="0.2">
      <c r="A77" s="1" t="s">
        <v>51</v>
      </c>
      <c r="B77" s="35">
        <v>29189012.809999999</v>
      </c>
      <c r="C77" s="35">
        <v>40845250.689999998</v>
      </c>
    </row>
    <row r="78" spans="1:4" x14ac:dyDescent="0.2">
      <c r="B78" s="10"/>
      <c r="C78" s="10"/>
      <c r="D78" s="6"/>
    </row>
    <row r="79" spans="1:4" x14ac:dyDescent="0.2">
      <c r="A79" s="36" t="s">
        <v>52</v>
      </c>
      <c r="B79" s="32">
        <f>B67-B73</f>
        <v>-29189012.809999999</v>
      </c>
      <c r="C79" s="32">
        <f>C67-C73</f>
        <v>-40845250.689999998</v>
      </c>
    </row>
    <row r="80" spans="1:4" x14ac:dyDescent="0.2">
      <c r="A80" s="37"/>
      <c r="B80" s="10"/>
      <c r="C80" s="10"/>
      <c r="D80" s="8"/>
    </row>
    <row r="81" spans="1:4" x14ac:dyDescent="0.2">
      <c r="A81" s="38" t="s">
        <v>53</v>
      </c>
      <c r="B81" s="32">
        <f>B48+B79+B62</f>
        <v>-9984656.0499999877</v>
      </c>
      <c r="C81" s="32">
        <f>C48+C79+C62</f>
        <v>-15669871.980000012</v>
      </c>
      <c r="D81" s="8"/>
    </row>
    <row r="82" spans="1:4" x14ac:dyDescent="0.2">
      <c r="A82" s="36"/>
      <c r="B82" s="39"/>
      <c r="C82" s="39"/>
    </row>
    <row r="83" spans="1:4" x14ac:dyDescent="0.2">
      <c r="A83" s="36" t="s">
        <v>54</v>
      </c>
      <c r="B83" s="40">
        <f>+C84</f>
        <v>27995804.319999985</v>
      </c>
      <c r="C83" s="40">
        <v>43665676.299999997</v>
      </c>
    </row>
    <row r="84" spans="1:4" x14ac:dyDescent="0.2">
      <c r="A84" s="36" t="s">
        <v>55</v>
      </c>
      <c r="B84" s="40">
        <f>+B83+B81</f>
        <v>18011148.269999996</v>
      </c>
      <c r="C84" s="40">
        <v>27995804.319999985</v>
      </c>
      <c r="D84" s="8"/>
    </row>
    <row r="85" spans="1:4" x14ac:dyDescent="0.2">
      <c r="A85" s="36"/>
      <c r="B85" s="41"/>
      <c r="C85" s="41"/>
    </row>
    <row r="86" spans="1:4" x14ac:dyDescent="0.2">
      <c r="A86" s="36"/>
      <c r="B86" s="41"/>
      <c r="C86" s="41"/>
    </row>
    <row r="87" spans="1:4" x14ac:dyDescent="0.2">
      <c r="A87" s="36"/>
      <c r="B87" s="41"/>
      <c r="C87" s="41"/>
    </row>
    <row r="88" spans="1:4" x14ac:dyDescent="0.2">
      <c r="A88" s="36"/>
      <c r="B88" s="41"/>
      <c r="C88" s="41"/>
    </row>
    <row r="89" spans="1:4" x14ac:dyDescent="0.2">
      <c r="A89" s="36"/>
      <c r="B89" s="41"/>
      <c r="C89" s="41"/>
    </row>
    <row r="90" spans="1:4" x14ac:dyDescent="0.2">
      <c r="A90" s="36"/>
      <c r="B90" s="41"/>
      <c r="C90" s="41"/>
    </row>
    <row r="91" spans="1:4" x14ac:dyDescent="0.2">
      <c r="A91" s="36"/>
      <c r="B91" s="41"/>
      <c r="C91" s="41"/>
    </row>
    <row r="92" spans="1:4" x14ac:dyDescent="0.2">
      <c r="A92" s="36"/>
      <c r="B92" s="41"/>
      <c r="C92" s="41"/>
    </row>
    <row r="93" spans="1:4" x14ac:dyDescent="0.2">
      <c r="A93" s="36"/>
      <c r="B93" s="41"/>
      <c r="C93" s="41"/>
    </row>
    <row r="94" spans="1:4" x14ac:dyDescent="0.2">
      <c r="A94" s="36"/>
      <c r="B94" s="41"/>
      <c r="C94" s="41"/>
    </row>
    <row r="95" spans="1:4" x14ac:dyDescent="0.2">
      <c r="A95" s="36"/>
      <c r="B95" s="41"/>
      <c r="C95" s="41"/>
    </row>
    <row r="96" spans="1:4" x14ac:dyDescent="0.2">
      <c r="A96" s="36"/>
      <c r="B96" s="41"/>
      <c r="C96" s="41"/>
    </row>
    <row r="97" spans="1:4" x14ac:dyDescent="0.2">
      <c r="A97" s="36"/>
      <c r="B97" s="41"/>
      <c r="C97" s="41"/>
      <c r="D97" s="6"/>
    </row>
    <row r="98" spans="1:4" x14ac:dyDescent="0.2">
      <c r="A98" s="36"/>
      <c r="B98" s="41"/>
      <c r="C98" s="41"/>
      <c r="D98" s="8"/>
    </row>
    <row r="99" spans="1:4" x14ac:dyDescent="0.2">
      <c r="A99" s="36"/>
      <c r="B99" s="41"/>
      <c r="C99" s="41"/>
      <c r="D99" s="8"/>
    </row>
    <row r="100" spans="1:4" x14ac:dyDescent="0.2">
      <c r="A100" s="36"/>
      <c r="B100" s="41"/>
      <c r="C100" s="41"/>
      <c r="D100" s="8"/>
    </row>
    <row r="101" spans="1:4" x14ac:dyDescent="0.2">
      <c r="A101" s="36"/>
      <c r="B101" s="41"/>
      <c r="C101" s="41"/>
      <c r="D101" s="8"/>
    </row>
    <row r="102" spans="1:4" x14ac:dyDescent="0.2">
      <c r="A102" s="36"/>
      <c r="B102" s="41"/>
      <c r="C102" s="41"/>
      <c r="D102" s="8"/>
    </row>
    <row r="103" spans="1:4" x14ac:dyDescent="0.2">
      <c r="A103" s="36"/>
      <c r="B103" s="41"/>
      <c r="C103" s="41"/>
      <c r="D103" s="8"/>
    </row>
    <row r="104" spans="1:4" x14ac:dyDescent="0.2">
      <c r="A104" s="36"/>
      <c r="B104" s="41"/>
      <c r="C104" s="41"/>
      <c r="D104" s="8"/>
    </row>
    <row r="105" spans="1:4" x14ac:dyDescent="0.2">
      <c r="A105" s="36"/>
      <c r="B105" s="41"/>
      <c r="C105" s="41"/>
      <c r="D105" s="8"/>
    </row>
    <row r="106" spans="1:4" x14ac:dyDescent="0.2">
      <c r="A106" s="36"/>
      <c r="B106" s="41"/>
      <c r="C106" s="41"/>
      <c r="D106" s="8"/>
    </row>
    <row r="107" spans="1:4" x14ac:dyDescent="0.2">
      <c r="A107" s="36"/>
      <c r="B107" s="41"/>
      <c r="C107" s="41"/>
      <c r="D107" s="8"/>
    </row>
    <row r="108" spans="1:4" x14ac:dyDescent="0.2">
      <c r="A108" s="36"/>
      <c r="B108" s="41"/>
      <c r="C108" s="41"/>
      <c r="D108" s="8"/>
    </row>
    <row r="109" spans="1:4" x14ac:dyDescent="0.2">
      <c r="A109" s="36"/>
      <c r="B109" s="41"/>
      <c r="C109" s="41"/>
      <c r="D109" s="8"/>
    </row>
    <row r="139" spans="1:4" s="42" customFormat="1" x14ac:dyDescent="0.2">
      <c r="D139" s="11"/>
    </row>
    <row r="140" spans="1:4" s="42" customFormat="1" x14ac:dyDescent="0.2">
      <c r="D140" s="11"/>
    </row>
    <row r="141" spans="1:4" x14ac:dyDescent="0.2">
      <c r="A141" s="11"/>
      <c r="B141" s="11"/>
      <c r="C141" s="11"/>
    </row>
    <row r="142" spans="1:4" ht="16" x14ac:dyDescent="0.2">
      <c r="A142" s="43"/>
      <c r="B142" s="11"/>
      <c r="C142" s="11"/>
    </row>
  </sheetData>
  <mergeCells count="4">
    <mergeCell ref="A1:C1"/>
    <mergeCell ref="D1:D4"/>
    <mergeCell ref="A3:C3"/>
    <mergeCell ref="A4:C4"/>
  </mergeCells>
  <printOptions horizontalCentered="1"/>
  <pageMargins left="0.9055118110236221" right="0.51181102362204722" top="0.55118110236220474" bottom="0.94488188976377963" header="0.31496062992125984" footer="0.9055118110236221"/>
  <pageSetup scale="85" fitToHeight="0" orientation="portrait" r:id="rId1"/>
  <headerFooter>
    <oddFooter>&amp;C&amp;"Arial,Normal"&amp;8“Bajo protesta de decir verdad declaramos que los Estados Financieros y sus notas, son razonablemente correctos y son responsabilidad del emisor”&amp;R&amp;Pde&amp;N</oddFooter>
  </headerFooter>
  <rowBreaks count="1" manualBreakCount="1">
    <brk id="6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05</vt:lpstr>
      <vt:lpstr>'05'!Área_de_impresión</vt:lpstr>
      <vt:lpstr>'05'!Títulos_a_imprimir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2021-04-30T19:33:42Z</dcterms:created>
  <dcterms:modified xsi:type="dcterms:W3CDTF">2021-04-30T19:36:49Z</dcterms:modified>
</cp:coreProperties>
</file>