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dinsalazar/Desktop/"/>
    </mc:Choice>
  </mc:AlternateContent>
  <xr:revisionPtr revIDLastSave="0" documentId="13_ncr:1_{A81020D2-58B4-1A44-AEE8-DE0BEE6C921C}" xr6:coauthVersionLast="46" xr6:coauthVersionMax="46" xr10:uidLastSave="{00000000-0000-0000-0000-000000000000}"/>
  <bookViews>
    <workbookView xWindow="10600" yWindow="800" windowWidth="27640" windowHeight="16940" xr2:uid="{E4FFD373-59C6-3D46-99C9-3D61396B048D}"/>
  </bookViews>
  <sheets>
    <sheet name="09.1" sheetId="2" r:id="rId1"/>
  </sheets>
  <externalReferences>
    <externalReference r:id="rId2"/>
  </externalReferences>
  <definedNames>
    <definedName name="ANEXO" localSheetId="0">#REF!</definedName>
    <definedName name="ANEXO">#REF!</definedName>
    <definedName name="_xlnm.Print_Area" localSheetId="0">'09.1'!$A$1:$K$71</definedName>
    <definedName name="moviliario">#REF!</definedName>
    <definedName name="S">#REF!</definedName>
    <definedName name="_xlnm.Print_Titles" localSheetId="0">'09.1'!$1:$7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F9" i="2"/>
  <c r="H9" i="2"/>
  <c r="I9" i="2"/>
  <c r="G10" i="2"/>
  <c r="G11" i="2"/>
  <c r="J11" i="2" s="1"/>
  <c r="G12" i="2"/>
  <c r="J12" i="2" s="1"/>
  <c r="G13" i="2"/>
  <c r="J13" i="2" s="1"/>
  <c r="G14" i="2"/>
  <c r="J14" i="2" s="1"/>
  <c r="G15" i="2"/>
  <c r="J15" i="2"/>
  <c r="E17" i="2"/>
  <c r="F17" i="2"/>
  <c r="H17" i="2"/>
  <c r="I17" i="2"/>
  <c r="G18" i="2"/>
  <c r="J18" i="2" s="1"/>
  <c r="G19" i="2"/>
  <c r="J19" i="2" s="1"/>
  <c r="G20" i="2"/>
  <c r="J20" i="2" s="1"/>
  <c r="G21" i="2"/>
  <c r="J21" i="2" s="1"/>
  <c r="G22" i="2"/>
  <c r="J22" i="2" s="1"/>
  <c r="G23" i="2"/>
  <c r="J23" i="2" s="1"/>
  <c r="G24" i="2"/>
  <c r="J24" i="2"/>
  <c r="G25" i="2"/>
  <c r="J25" i="2" s="1"/>
  <c r="E27" i="2"/>
  <c r="F27" i="2"/>
  <c r="H27" i="2"/>
  <c r="I27" i="2"/>
  <c r="G28" i="2"/>
  <c r="G29" i="2"/>
  <c r="J29" i="2"/>
  <c r="G30" i="2"/>
  <c r="J30" i="2" s="1"/>
  <c r="G31" i="2"/>
  <c r="J31" i="2" s="1"/>
  <c r="G32" i="2"/>
  <c r="J32" i="2" s="1"/>
  <c r="G33" i="2"/>
  <c r="G34" i="2"/>
  <c r="J34" i="2" s="1"/>
  <c r="G35" i="2"/>
  <c r="J35" i="2" s="1"/>
  <c r="G36" i="2"/>
  <c r="J36" i="2" s="1"/>
  <c r="E38" i="2"/>
  <c r="F38" i="2"/>
  <c r="H38" i="2"/>
  <c r="I38" i="2"/>
  <c r="G39" i="2"/>
  <c r="J39" i="2"/>
  <c r="G40" i="2"/>
  <c r="J40" i="2" s="1"/>
  <c r="G41" i="2"/>
  <c r="J41" i="2" s="1"/>
  <c r="E43" i="2"/>
  <c r="F43" i="2"/>
  <c r="H43" i="2"/>
  <c r="I43" i="2"/>
  <c r="G44" i="2"/>
  <c r="J44" i="2"/>
  <c r="G45" i="2"/>
  <c r="J45" i="2" s="1"/>
  <c r="G46" i="2"/>
  <c r="J46" i="2"/>
  <c r="G47" i="2"/>
  <c r="J47" i="2" s="1"/>
  <c r="G48" i="2"/>
  <c r="J48" i="2" s="1"/>
  <c r="E50" i="2"/>
  <c r="F50" i="2"/>
  <c r="H50" i="2"/>
  <c r="I50" i="2"/>
  <c r="G51" i="2"/>
  <c r="G50" i="2" s="1"/>
  <c r="J50" i="2" s="1"/>
  <c r="J51" i="2"/>
  <c r="E53" i="2"/>
  <c r="F53" i="2"/>
  <c r="H53" i="2"/>
  <c r="I53" i="2"/>
  <c r="G54" i="2"/>
  <c r="G53" i="2" s="1"/>
  <c r="E56" i="2"/>
  <c r="E59" i="2" s="1"/>
  <c r="F56" i="2"/>
  <c r="F59" i="2" s="1"/>
  <c r="H56" i="2"/>
  <c r="I56" i="2"/>
  <c r="G57" i="2"/>
  <c r="G56" i="2" s="1"/>
  <c r="H59" i="2"/>
  <c r="I59" i="2"/>
  <c r="J57" i="2" l="1"/>
  <c r="G43" i="2"/>
  <c r="J43" i="2" s="1"/>
  <c r="J54" i="2"/>
  <c r="G38" i="2"/>
  <c r="J38" i="2" s="1"/>
  <c r="J53" i="2"/>
  <c r="G27" i="2"/>
  <c r="G17" i="2"/>
  <c r="G9" i="2"/>
  <c r="J56" i="2"/>
  <c r="J17" i="2"/>
  <c r="J28" i="2"/>
  <c r="J27" i="2" s="1"/>
  <c r="J10" i="2"/>
  <c r="J9" i="2" s="1"/>
  <c r="G59" i="2" l="1"/>
  <c r="J59" i="2"/>
</calcChain>
</file>

<file path=xl/sharedStrings.xml><?xml version="1.0" encoding="utf-8"?>
<sst xmlns="http://schemas.openxmlformats.org/spreadsheetml/2006/main" count="61" uniqueCount="61">
  <si>
    <t>"Bajo protesta de decir verdad declaramos que los Estados Financieros y sus Notas, son razonablemente correctos y son responsabilidad del emisor"</t>
  </si>
  <si>
    <t>TOTAL PRESUPUESTO</t>
  </si>
  <si>
    <t>Adeudos de Ejercicios Fiscales Anteriores (ADEFAS)</t>
  </si>
  <si>
    <t>Deuda Pública</t>
  </si>
  <si>
    <t>Convenios</t>
  </si>
  <si>
    <t>Participaciones y Aportaciones</t>
  </si>
  <si>
    <t>Obra Pública en Bienes Propios</t>
  </si>
  <si>
    <t>Inversion Pública</t>
  </si>
  <si>
    <t>Maquinaria, Otros Equipos y Herramientas</t>
  </si>
  <si>
    <t>Vehiculos y Equipo de Transporte</t>
  </si>
  <si>
    <t>Equipo e Instrumental Médico y de Laboratorio</t>
  </si>
  <si>
    <t>5300</t>
  </si>
  <si>
    <t xml:space="preserve">                           -  </t>
  </si>
  <si>
    <t>Mobiliario y Equipo Educacional y Recreativo</t>
  </si>
  <si>
    <t>Mobiliario y Equipo de Administración</t>
  </si>
  <si>
    <t>Bienes Muebles, Inmuebles e Intangibles</t>
  </si>
  <si>
    <t>Pensiones y Jubilaciones</t>
  </si>
  <si>
    <t>Ayudas Sociales</t>
  </si>
  <si>
    <t>Subsidios y Subvenciones</t>
  </si>
  <si>
    <t>Transf., Asignaciones, Subsidios y Otras Ayudas</t>
  </si>
  <si>
    <t>Otros Servicios Generales</t>
  </si>
  <si>
    <t>Servicios Oficiales</t>
  </si>
  <si>
    <t>Servicios de Traslado y Viáticos</t>
  </si>
  <si>
    <t>Servicios de Comunicación Social y Publicidadad</t>
  </si>
  <si>
    <t>3600</t>
  </si>
  <si>
    <t>Servicios de Instalación, Reparación, Mantenimiento</t>
  </si>
  <si>
    <t>Servicios Financieros, Bancarios y Comerciales</t>
  </si>
  <si>
    <t>Servicios Profesionales, Científicos, Técnicos y Otros</t>
  </si>
  <si>
    <t>Servicios de Arrendamiento</t>
  </si>
  <si>
    <t>Servicios Básicos</t>
  </si>
  <si>
    <t>Servicios generales</t>
  </si>
  <si>
    <t>Herramientas, Refacciones y Accesorios Menores</t>
  </si>
  <si>
    <t>Vestuario, Blancos, Prendas de Proteccion y Articulos Deportivos</t>
  </si>
  <si>
    <t>2700</t>
  </si>
  <si>
    <t>Combustibles, Lubricantes y Aditivos</t>
  </si>
  <si>
    <t>Productos Químicos, Farmacéuticos y de Laboratorio</t>
  </si>
  <si>
    <t>Materiales y Articulos de Construcción y de Reparación</t>
  </si>
  <si>
    <t>Materias Primas y Materiales de Producción y Comercialización</t>
  </si>
  <si>
    <t>Alimentos y Utensilios</t>
  </si>
  <si>
    <t>2200</t>
  </si>
  <si>
    <t>Materiales de Administración, Emisión de Documentos y Artículos Oficiales</t>
  </si>
  <si>
    <t>Materiales y Suministros</t>
  </si>
  <si>
    <t>Pago de EstÍmulos a Servidores Públicos</t>
  </si>
  <si>
    <t>Otras Prestaciones Sociales y Económicas</t>
  </si>
  <si>
    <t>Seguridad Social</t>
  </si>
  <si>
    <t>Remuneraciones Adicionales y Especiales</t>
  </si>
  <si>
    <t>Remuneraciones al Personal de Caracter Transitorio</t>
  </si>
  <si>
    <t>Remuneraciones al Personal de Caracter Permanente</t>
  </si>
  <si>
    <t>Servicios Personales</t>
  </si>
  <si>
    <t>SUBEJERCICIO</t>
  </si>
  <si>
    <t>PAGADO</t>
  </si>
  <si>
    <t>DEVENGADO</t>
  </si>
  <si>
    <t>MODIFICADO</t>
  </si>
  <si>
    <t>AMPLIACIONES/    REDUCCIONES</t>
  </si>
  <si>
    <t>APROBADO</t>
  </si>
  <si>
    <t>EGRESOS</t>
  </si>
  <si>
    <t>CAPITULO/CONCEPTO/PARTIDA ESPECIFICA</t>
  </si>
  <si>
    <t>DEL 1 DE ENERO AL 31 DE DICIEMBRE DE 2020</t>
  </si>
  <si>
    <t>CLASIFICACION POR OBJETO DEL GASTO (CAPITULO Y CONCEPTO)</t>
  </si>
  <si>
    <t>ESTADO ANALITICO DEL EJERCICIO DEL PRESUPUESTO DE EGRESOS</t>
  </si>
  <si>
    <t>COMISION MUNICIPAL DE AGUA POTABLE Y ALCANTARILLADO DEL MUNICIPIO DE VICTORIA,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</si>
</sst>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_ ;[Red]\-#,##0\ "/>
  </numFmts>
  <fonts count="1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Calibri"/>
      <family val="2"/>
      <scheme val="minor"/>
    </font>
    <font>
      <b/>
      <sz val="9"/>
      <color rgb="FFFF0000"/>
      <name val="Arial"/>
      <family val="2"/>
    </font>
    <font>
      <b/>
      <sz val="9"/>
      <color rgb="FFFF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9" fillId="0" borderId="0"/>
  </cellStyleXfs>
  <cellXfs count="82">
    <xf numFmtId="0" fontId="0" fillId="0" borderId="0" xfId="0"/>
    <xf numFmtId="0" fontId="2" fillId="0" borderId="0" xfId="1" applyFont="1"/>
    <xf numFmtId="43" fontId="2" fillId="0" borderId="0" xfId="2" applyFont="1"/>
    <xf numFmtId="164" fontId="2" fillId="0" borderId="0" xfId="2" applyNumberFormat="1" applyFont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4" fontId="2" fillId="0" borderId="0" xfId="1" applyNumberFormat="1" applyFont="1"/>
    <xf numFmtId="43" fontId="2" fillId="0" borderId="0" xfId="2" applyFont="1" applyFill="1"/>
    <xf numFmtId="3" fontId="2" fillId="0" borderId="0" xfId="1" applyNumberFormat="1" applyFont="1"/>
    <xf numFmtId="165" fontId="2" fillId="0" borderId="0" xfId="1" applyNumberFormat="1" applyFont="1"/>
    <xf numFmtId="164" fontId="2" fillId="0" borderId="0" xfId="2" applyNumberFormat="1" applyFont="1" applyFill="1"/>
    <xf numFmtId="3" fontId="4" fillId="0" borderId="0" xfId="1" applyNumberFormat="1" applyFont="1"/>
    <xf numFmtId="164" fontId="4" fillId="0" borderId="0" xfId="2" applyNumberFormat="1" applyFont="1"/>
    <xf numFmtId="0" fontId="5" fillId="0" borderId="0" xfId="1" applyFont="1"/>
    <xf numFmtId="43" fontId="5" fillId="0" borderId="0" xfId="2" applyFont="1" applyFill="1"/>
    <xf numFmtId="3" fontId="5" fillId="0" borderId="0" xfId="1" applyNumberFormat="1" applyFont="1"/>
    <xf numFmtId="3" fontId="6" fillId="0" borderId="0" xfId="1" applyNumberFormat="1" applyFont="1"/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164" fontId="8" fillId="0" borderId="0" xfId="2" applyNumberFormat="1" applyFont="1" applyFill="1" applyAlignment="1">
      <alignment horizontal="left" vertical="top"/>
    </xf>
    <xf numFmtId="0" fontId="9" fillId="0" borderId="1" xfId="3" applyBorder="1" applyAlignment="1">
      <alignment horizontal="center"/>
    </xf>
    <xf numFmtId="3" fontId="10" fillId="2" borderId="2" xfId="1" applyNumberFormat="1" applyFont="1" applyFill="1" applyBorder="1"/>
    <xf numFmtId="0" fontId="10" fillId="2" borderId="2" xfId="1" applyFont="1" applyFill="1" applyBorder="1" applyAlignment="1">
      <alignment horizontal="center"/>
    </xf>
    <xf numFmtId="0" fontId="10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3" fontId="4" fillId="0" borderId="5" xfId="1" applyNumberFormat="1" applyFont="1" applyBorder="1"/>
    <xf numFmtId="164" fontId="4" fillId="0" borderId="5" xfId="2" applyNumberFormat="1" applyFont="1" applyBorder="1"/>
    <xf numFmtId="0" fontId="4" fillId="0" borderId="6" xfId="1" applyFont="1" applyBorder="1"/>
    <xf numFmtId="0" fontId="4" fillId="0" borderId="0" xfId="1" applyFont="1" applyAlignment="1">
      <alignment horizontal="center"/>
    </xf>
    <xf numFmtId="0" fontId="3" fillId="0" borderId="6" xfId="1" applyFont="1" applyBorder="1" applyAlignment="1">
      <alignment horizontal="center"/>
    </xf>
    <xf numFmtId="43" fontId="2" fillId="0" borderId="0" xfId="2" applyFont="1" applyBorder="1"/>
    <xf numFmtId="3" fontId="4" fillId="0" borderId="7" xfId="1" applyNumberFormat="1" applyFont="1" applyBorder="1"/>
    <xf numFmtId="164" fontId="4" fillId="0" borderId="7" xfId="2" applyNumberFormat="1" applyFont="1" applyFill="1" applyBorder="1"/>
    <xf numFmtId="0" fontId="11" fillId="0" borderId="7" xfId="1" applyFont="1" applyBorder="1"/>
    <xf numFmtId="0" fontId="4" fillId="0" borderId="8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3" fontId="10" fillId="2" borderId="10" xfId="1" applyNumberFormat="1" applyFont="1" applyFill="1" applyBorder="1"/>
    <xf numFmtId="164" fontId="10" fillId="2" borderId="10" xfId="2" applyNumberFormat="1" applyFont="1" applyFill="1" applyBorder="1"/>
    <xf numFmtId="0" fontId="12" fillId="2" borderId="9" xfId="1" applyFont="1" applyFill="1" applyBorder="1"/>
    <xf numFmtId="0" fontId="4" fillId="2" borderId="8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164" fontId="4" fillId="0" borderId="5" xfId="2" applyNumberFormat="1" applyFont="1" applyFill="1" applyBorder="1"/>
    <xf numFmtId="0" fontId="11" fillId="0" borderId="11" xfId="1" applyFont="1" applyBorder="1"/>
    <xf numFmtId="0" fontId="4" fillId="0" borderId="12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3" fontId="4" fillId="0" borderId="13" xfId="1" applyNumberFormat="1" applyFont="1" applyBorder="1"/>
    <xf numFmtId="164" fontId="4" fillId="0" borderId="13" xfId="2" applyNumberFormat="1" applyFont="1" applyFill="1" applyBorder="1"/>
    <xf numFmtId="0" fontId="11" fillId="0" borderId="14" xfId="1" applyFont="1" applyBorder="1"/>
    <xf numFmtId="0" fontId="4" fillId="0" borderId="15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11" fillId="0" borderId="16" xfId="1" applyFont="1" applyBorder="1"/>
    <xf numFmtId="0" fontId="4" fillId="0" borderId="1" xfId="1" applyFont="1" applyBorder="1" applyAlignment="1">
      <alignment horizontal="center"/>
    </xf>
    <xf numFmtId="0" fontId="3" fillId="0" borderId="17" xfId="1" applyFont="1" applyBorder="1" applyAlignment="1">
      <alignment horizontal="center"/>
    </xf>
    <xf numFmtId="0" fontId="12" fillId="0" borderId="13" xfId="1" applyFont="1" applyBorder="1" applyAlignment="1">
      <alignment horizontal="right"/>
    </xf>
    <xf numFmtId="0" fontId="11" fillId="0" borderId="18" xfId="1" applyFont="1" applyBorder="1"/>
    <xf numFmtId="3" fontId="4" fillId="0" borderId="0" xfId="1" applyNumberFormat="1" applyFont="1" applyAlignment="1">
      <alignment horizontal="center" wrapText="1"/>
    </xf>
    <xf numFmtId="0" fontId="2" fillId="0" borderId="13" xfId="1" applyFont="1" applyBorder="1"/>
    <xf numFmtId="164" fontId="2" fillId="0" borderId="13" xfId="2" applyNumberFormat="1" applyFont="1" applyBorder="1"/>
    <xf numFmtId="0" fontId="2" fillId="0" borderId="15" xfId="1" applyFont="1" applyBorder="1" applyAlignment="1">
      <alignment horizontal="center"/>
    </xf>
    <xf numFmtId="3" fontId="13" fillId="0" borderId="0" xfId="1" applyNumberFormat="1" applyFont="1" applyAlignment="1">
      <alignment horizontal="center" vertical="center" wrapText="1"/>
    </xf>
    <xf numFmtId="3" fontId="13" fillId="0" borderId="19" xfId="1" applyNumberFormat="1" applyFont="1" applyBorder="1" applyAlignment="1">
      <alignment horizontal="center" vertical="center" wrapText="1"/>
    </xf>
    <xf numFmtId="164" fontId="13" fillId="0" borderId="19" xfId="2" applyNumberFormat="1" applyFont="1" applyFill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3" fontId="14" fillId="0" borderId="0" xfId="1" applyNumberFormat="1" applyFont="1" applyAlignment="1">
      <alignment horizontal="center" vertical="center" wrapText="1"/>
    </xf>
    <xf numFmtId="3" fontId="14" fillId="0" borderId="20" xfId="1" applyNumberFormat="1" applyFont="1" applyBorder="1" applyAlignment="1">
      <alignment horizontal="center" vertical="center" wrapText="1"/>
    </xf>
    <xf numFmtId="3" fontId="14" fillId="0" borderId="21" xfId="1" applyNumberFormat="1" applyFont="1" applyBorder="1" applyAlignment="1">
      <alignment horizontal="center" vertical="center" wrapText="1"/>
    </xf>
    <xf numFmtId="3" fontId="14" fillId="0" borderId="22" xfId="1" applyNumberFormat="1" applyFont="1" applyBorder="1" applyAlignment="1">
      <alignment horizontal="center" vertical="center" wrapText="1"/>
    </xf>
    <xf numFmtId="0" fontId="14" fillId="0" borderId="21" xfId="1" applyFont="1" applyBorder="1" applyAlignment="1">
      <alignment horizontal="center" vertical="center"/>
    </xf>
    <xf numFmtId="0" fontId="14" fillId="0" borderId="22" xfId="1" applyFont="1" applyBorder="1" applyAlignment="1">
      <alignment horizontal="center" vertical="center"/>
    </xf>
    <xf numFmtId="0" fontId="13" fillId="0" borderId="0" xfId="1" applyFont="1" applyAlignment="1">
      <alignment horizontal="center"/>
    </xf>
    <xf numFmtId="0" fontId="13" fillId="0" borderId="23" xfId="1" applyFont="1" applyBorder="1" applyAlignment="1">
      <alignment horizontal="center"/>
    </xf>
    <xf numFmtId="0" fontId="13" fillId="0" borderId="3" xfId="1" applyFont="1" applyBorder="1" applyAlignment="1">
      <alignment horizontal="center"/>
    </xf>
    <xf numFmtId="0" fontId="13" fillId="0" borderId="4" xfId="1" applyFont="1" applyBorder="1" applyAlignment="1">
      <alignment horizontal="center"/>
    </xf>
    <xf numFmtId="0" fontId="13" fillId="0" borderId="24" xfId="1" applyFont="1" applyBorder="1" applyAlignment="1">
      <alignment horizontal="center"/>
    </xf>
    <xf numFmtId="0" fontId="13" fillId="0" borderId="0" xfId="1" applyFont="1" applyAlignment="1">
      <alignment horizontal="center"/>
    </xf>
    <xf numFmtId="0" fontId="14" fillId="0" borderId="6" xfId="1" applyFont="1" applyBorder="1" applyAlignment="1">
      <alignment horizontal="center"/>
    </xf>
    <xf numFmtId="0" fontId="13" fillId="0" borderId="6" xfId="1" applyFont="1" applyBorder="1" applyAlignment="1">
      <alignment horizontal="center"/>
    </xf>
    <xf numFmtId="0" fontId="14" fillId="0" borderId="0" xfId="1" applyFont="1" applyAlignment="1">
      <alignment horizontal="center"/>
    </xf>
    <xf numFmtId="0" fontId="14" fillId="0" borderId="21" xfId="1" applyFont="1" applyBorder="1" applyAlignment="1">
      <alignment horizontal="center"/>
    </xf>
    <xf numFmtId="0" fontId="14" fillId="0" borderId="22" xfId="1" applyFont="1" applyBorder="1" applyAlignment="1">
      <alignment horizontal="center"/>
    </xf>
    <xf numFmtId="0" fontId="14" fillId="0" borderId="20" xfId="1" applyFont="1" applyBorder="1" applyAlignment="1">
      <alignment horizontal="center"/>
    </xf>
  </cellXfs>
  <cellStyles count="4">
    <cellStyle name="Millares 2" xfId="2" xr:uid="{BD648EA2-D22D-3744-9F39-ACEF8628D917}"/>
    <cellStyle name="Normal" xfId="0" builtinId="0"/>
    <cellStyle name="Normal 2" xfId="1" xr:uid="{F9F5803E-EE66-1747-A845-DE333B6CFE7D}"/>
    <cellStyle name="Normal 2 2" xfId="3" xr:uid="{5BD07C29-47BE-4941-A8FB-C7CA59118F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0</xdr:row>
      <xdr:rowOff>152399</xdr:rowOff>
    </xdr:from>
    <xdr:ext cx="1730375" cy="908050"/>
    <xdr:pic>
      <xdr:nvPicPr>
        <xdr:cNvPr id="5" name="Imagen 4" descr="\\192.168.0.192\Finanzas_2020\NORMA\FC5A7459-983C-4C32-A2E2-F051A41467FC.png">
          <a:extLst>
            <a:ext uri="{FF2B5EF4-FFF2-40B4-BE49-F238E27FC236}">
              <a16:creationId xmlns:a16="http://schemas.microsoft.com/office/drawing/2014/main" id="{FC252C89-052C-4B4C-A334-15BF4247762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152399"/>
          <a:ext cx="1730375" cy="908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8</xdr:col>
      <xdr:colOff>197644</xdr:colOff>
      <xdr:row>1</xdr:row>
      <xdr:rowOff>0</xdr:rowOff>
    </xdr:from>
    <xdr:ext cx="1264920" cy="504825"/>
    <xdr:pic>
      <xdr:nvPicPr>
        <xdr:cNvPr id="6" name="Imagen 5" descr="\\192.168.0.192\Finanzas_2020\NORMA\LogoComapa.png">
          <a:extLst>
            <a:ext uri="{FF2B5EF4-FFF2-40B4-BE49-F238E27FC236}">
              <a16:creationId xmlns:a16="http://schemas.microsoft.com/office/drawing/2014/main" id="{CFB130AD-BC44-0A49-9E9E-2EAF9EA1E9A3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8044" y="285749"/>
          <a:ext cx="1264920" cy="5048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Y%20GENERAL%20DE%20CONTABILIDAD%20GUBERNAMENTAL/2020/4TO%20TRIM%202020/Estados%20Financieros/2)%20Estados%20e%20Informacion%20Presupuest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.1"/>
      <sheetName val="9.1.2"/>
      <sheetName val="9.2"/>
      <sheetName val="9.3"/>
      <sheetName val="9.4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AF3E6-FE2A-5F43-8A06-B558E8E1BA73}">
  <sheetPr>
    <tabColor theme="9"/>
    <pageSetUpPr fitToPage="1"/>
  </sheetPr>
  <dimension ref="B1:L120"/>
  <sheetViews>
    <sheetView tabSelected="1" zoomScaleNormal="100" workbookViewId="0">
      <selection activeCell="C8" sqref="C8"/>
    </sheetView>
  </sheetViews>
  <sheetFormatPr baseColWidth="10" defaultColWidth="11.5" defaultRowHeight="12" x14ac:dyDescent="0.15"/>
  <cols>
    <col min="1" max="1" width="1.1640625" style="1" customWidth="1"/>
    <col min="2" max="2" width="6.5" style="5" customWidth="1"/>
    <col min="3" max="3" width="6.33203125" style="4" customWidth="1"/>
    <col min="4" max="4" width="57.33203125" style="1" customWidth="1"/>
    <col min="5" max="5" width="12" style="1" bestFit="1" customWidth="1"/>
    <col min="6" max="6" width="14.33203125" style="3" bestFit="1" customWidth="1"/>
    <col min="7" max="8" width="12.1640625" style="1" bestFit="1" customWidth="1"/>
    <col min="9" max="9" width="12" style="1" bestFit="1" customWidth="1"/>
    <col min="10" max="10" width="14" style="1" bestFit="1" customWidth="1"/>
    <col min="11" max="11" width="11" style="1" customWidth="1"/>
    <col min="12" max="12" width="14.1640625" style="2" bestFit="1" customWidth="1"/>
    <col min="13" max="16384" width="11.5" style="1"/>
  </cols>
  <sheetData>
    <row r="1" spans="2:11" ht="21" customHeight="1" x14ac:dyDescent="0.15">
      <c r="B1" s="80" t="s">
        <v>60</v>
      </c>
      <c r="C1" s="79"/>
      <c r="D1" s="79"/>
      <c r="E1" s="79"/>
      <c r="F1" s="79"/>
      <c r="G1" s="79"/>
      <c r="H1" s="79"/>
      <c r="I1" s="79"/>
      <c r="J1" s="81"/>
      <c r="K1" s="78"/>
    </row>
    <row r="2" spans="2:11" x14ac:dyDescent="0.15">
      <c r="B2" s="77" t="s">
        <v>59</v>
      </c>
      <c r="C2" s="75"/>
      <c r="D2" s="75"/>
      <c r="E2" s="75"/>
      <c r="F2" s="75"/>
      <c r="G2" s="75"/>
      <c r="H2" s="75"/>
      <c r="I2" s="75"/>
      <c r="J2" s="74"/>
      <c r="K2" s="70"/>
    </row>
    <row r="3" spans="2:11" x14ac:dyDescent="0.15">
      <c r="B3" s="77" t="s">
        <v>58</v>
      </c>
      <c r="C3" s="75"/>
      <c r="D3" s="75"/>
      <c r="E3" s="75"/>
      <c r="F3" s="75"/>
      <c r="G3" s="75"/>
      <c r="H3" s="75"/>
      <c r="I3" s="75"/>
      <c r="J3" s="74"/>
      <c r="K3" s="70"/>
    </row>
    <row r="4" spans="2:11" ht="16" customHeight="1" x14ac:dyDescent="0.15">
      <c r="B4" s="76"/>
      <c r="C4" s="75" t="s">
        <v>57</v>
      </c>
      <c r="D4" s="75"/>
      <c r="E4" s="75"/>
      <c r="F4" s="75"/>
      <c r="G4" s="75"/>
      <c r="H4" s="75"/>
      <c r="I4" s="75"/>
      <c r="J4" s="74"/>
      <c r="K4" s="70"/>
    </row>
    <row r="5" spans="2:11" ht="13" thickBot="1" x14ac:dyDescent="0.2">
      <c r="B5" s="73"/>
      <c r="C5" s="72"/>
      <c r="D5" s="72"/>
      <c r="E5" s="72"/>
      <c r="F5" s="72"/>
      <c r="G5" s="72"/>
      <c r="H5" s="72"/>
      <c r="I5" s="72"/>
      <c r="J5" s="71"/>
      <c r="K5" s="70"/>
    </row>
    <row r="6" spans="2:11" ht="13" thickBot="1" x14ac:dyDescent="0.2">
      <c r="B6" s="69" t="s">
        <v>56</v>
      </c>
      <c r="C6" s="68"/>
      <c r="D6" s="68"/>
      <c r="E6" s="67" t="s">
        <v>55</v>
      </c>
      <c r="F6" s="66"/>
      <c r="G6" s="66"/>
      <c r="H6" s="66"/>
      <c r="I6" s="66"/>
      <c r="J6" s="65"/>
      <c r="K6" s="64"/>
    </row>
    <row r="7" spans="2:11" ht="28.5" customHeight="1" thickBot="1" x14ac:dyDescent="0.2">
      <c r="B7" s="63"/>
      <c r="C7" s="62"/>
      <c r="D7" s="62"/>
      <c r="E7" s="60" t="s">
        <v>54</v>
      </c>
      <c r="F7" s="61" t="s">
        <v>53</v>
      </c>
      <c r="G7" s="60" t="s">
        <v>52</v>
      </c>
      <c r="H7" s="60" t="s">
        <v>51</v>
      </c>
      <c r="I7" s="60" t="s">
        <v>50</v>
      </c>
      <c r="J7" s="60" t="s">
        <v>49</v>
      </c>
      <c r="K7" s="59"/>
    </row>
    <row r="8" spans="2:11" x14ac:dyDescent="0.15">
      <c r="B8" s="49"/>
      <c r="C8" s="58"/>
      <c r="D8" s="56"/>
      <c r="E8" s="56"/>
      <c r="F8" s="57"/>
      <c r="G8" s="56"/>
      <c r="H8" s="56"/>
      <c r="I8" s="56"/>
      <c r="J8" s="56"/>
    </row>
    <row r="9" spans="2:11" ht="13" thickBot="1" x14ac:dyDescent="0.2">
      <c r="B9" s="40">
        <v>1000</v>
      </c>
      <c r="C9" s="39"/>
      <c r="D9" s="38" t="s">
        <v>48</v>
      </c>
      <c r="E9" s="36">
        <f>SUM(E10:E15)</f>
        <v>153040949.34999999</v>
      </c>
      <c r="F9" s="37">
        <f>SUM(F10:F15)</f>
        <v>8044509.2899999991</v>
      </c>
      <c r="G9" s="36">
        <f>SUM(G10:G15)</f>
        <v>161085458.63999999</v>
      </c>
      <c r="H9" s="36">
        <f>SUM(H10:H15)</f>
        <v>160312944.41</v>
      </c>
      <c r="I9" s="36">
        <f>SUM(I10:I15)</f>
        <v>154511261.94</v>
      </c>
      <c r="J9" s="36">
        <f>SUM(J10:J15)</f>
        <v>772514.22999999672</v>
      </c>
      <c r="K9" s="55"/>
    </row>
    <row r="10" spans="2:11" x14ac:dyDescent="0.15">
      <c r="B10" s="35"/>
      <c r="C10" s="34">
        <v>1100</v>
      </c>
      <c r="D10" s="33" t="s">
        <v>47</v>
      </c>
      <c r="E10" s="31">
        <v>54600000</v>
      </c>
      <c r="F10" s="32">
        <v>3276007.01</v>
      </c>
      <c r="G10" s="31">
        <f>+E10+F10</f>
        <v>57876007.009999998</v>
      </c>
      <c r="H10" s="31">
        <v>57876007.009999998</v>
      </c>
      <c r="I10" s="31">
        <v>57862323.409999996</v>
      </c>
      <c r="J10" s="31">
        <f>+G10-H10</f>
        <v>0</v>
      </c>
      <c r="K10" s="8"/>
    </row>
    <row r="11" spans="2:11" x14ac:dyDescent="0.15">
      <c r="B11" s="35"/>
      <c r="C11" s="34">
        <v>1200</v>
      </c>
      <c r="D11" s="33" t="s">
        <v>46</v>
      </c>
      <c r="E11" s="31">
        <v>29000000</v>
      </c>
      <c r="F11" s="32">
        <v>-2442217.7400000002</v>
      </c>
      <c r="G11" s="31">
        <f>+E11+F11</f>
        <v>26557782.259999998</v>
      </c>
      <c r="H11" s="31">
        <v>26421962.670000002</v>
      </c>
      <c r="I11" s="31">
        <v>26421962.670000002</v>
      </c>
      <c r="J11" s="31">
        <f>+G11-H11</f>
        <v>135819.58999999613</v>
      </c>
      <c r="K11" s="8"/>
    </row>
    <row r="12" spans="2:11" x14ac:dyDescent="0.15">
      <c r="B12" s="35"/>
      <c r="C12" s="34">
        <v>1300</v>
      </c>
      <c r="D12" s="33" t="s">
        <v>45</v>
      </c>
      <c r="E12" s="31">
        <v>27592000</v>
      </c>
      <c r="F12" s="32">
        <v>-2645741.98</v>
      </c>
      <c r="G12" s="31">
        <f>+E12+F12</f>
        <v>24946258.02</v>
      </c>
      <c r="H12" s="31">
        <v>24896258.02</v>
      </c>
      <c r="I12" s="31">
        <v>24477970.359999999</v>
      </c>
      <c r="J12" s="31">
        <f>+G12-H12</f>
        <v>50000</v>
      </c>
      <c r="K12" s="8"/>
    </row>
    <row r="13" spans="2:11" x14ac:dyDescent="0.15">
      <c r="B13" s="35"/>
      <c r="C13" s="34">
        <v>1400</v>
      </c>
      <c r="D13" s="33" t="s">
        <v>44</v>
      </c>
      <c r="E13" s="31">
        <v>25152349.350000001</v>
      </c>
      <c r="F13" s="32">
        <v>-199252.6</v>
      </c>
      <c r="G13" s="31">
        <f>+E13+F13</f>
        <v>24953096.75</v>
      </c>
      <c r="H13" s="31">
        <v>24366402.109999999</v>
      </c>
      <c r="I13" s="31">
        <v>19433788.489999998</v>
      </c>
      <c r="J13" s="31">
        <f>+G13-H13</f>
        <v>586694.6400000006</v>
      </c>
      <c r="K13" s="8"/>
    </row>
    <row r="14" spans="2:11" x14ac:dyDescent="0.15">
      <c r="B14" s="35"/>
      <c r="C14" s="34">
        <v>1500</v>
      </c>
      <c r="D14" s="33" t="s">
        <v>43</v>
      </c>
      <c r="E14" s="31">
        <v>16318600</v>
      </c>
      <c r="F14" s="32">
        <v>9731714.5999999996</v>
      </c>
      <c r="G14" s="31">
        <f>+E14+F14</f>
        <v>26050314.600000001</v>
      </c>
      <c r="H14" s="31">
        <v>26050314.600000001</v>
      </c>
      <c r="I14" s="31">
        <v>25613217.010000002</v>
      </c>
      <c r="J14" s="31">
        <f>+G14-H14</f>
        <v>0</v>
      </c>
      <c r="K14" s="8"/>
    </row>
    <row r="15" spans="2:11" x14ac:dyDescent="0.15">
      <c r="B15" s="35"/>
      <c r="C15" s="34">
        <v>1700</v>
      </c>
      <c r="D15" s="33" t="s">
        <v>42</v>
      </c>
      <c r="E15" s="31">
        <v>378000</v>
      </c>
      <c r="F15" s="32">
        <v>324000</v>
      </c>
      <c r="G15" s="31">
        <f>+E15+F15</f>
        <v>702000</v>
      </c>
      <c r="H15" s="31">
        <v>702000</v>
      </c>
      <c r="I15" s="31">
        <v>702000</v>
      </c>
      <c r="J15" s="31">
        <f>+G15-H15</f>
        <v>0</v>
      </c>
      <c r="K15" s="8"/>
    </row>
    <row r="16" spans="2:11" x14ac:dyDescent="0.15">
      <c r="B16" s="44"/>
      <c r="C16" s="43"/>
      <c r="D16" s="54"/>
      <c r="E16" s="31"/>
      <c r="F16" s="32"/>
      <c r="G16" s="31"/>
      <c r="H16" s="31"/>
      <c r="I16" s="31"/>
      <c r="J16" s="31"/>
      <c r="K16" s="8"/>
    </row>
    <row r="17" spans="2:11" ht="24" customHeight="1" thickBot="1" x14ac:dyDescent="0.2">
      <c r="B17" s="40">
        <v>2000</v>
      </c>
      <c r="C17" s="39"/>
      <c r="D17" s="38" t="s">
        <v>41</v>
      </c>
      <c r="E17" s="36">
        <f>SUM(E18:E25)</f>
        <v>27676369.059999999</v>
      </c>
      <c r="F17" s="37">
        <f>SUM(F18:F25)</f>
        <v>-6224134.1600000001</v>
      </c>
      <c r="G17" s="36">
        <f>SUM(G18:G25)</f>
        <v>21452234.899999999</v>
      </c>
      <c r="H17" s="36">
        <f>SUM(H18:H25)</f>
        <v>19528759.900000002</v>
      </c>
      <c r="I17" s="36">
        <f>SUM(I18:I25)</f>
        <v>13670371.390000001</v>
      </c>
      <c r="J17" s="36">
        <f>SUM(J18:J25)</f>
        <v>1923475</v>
      </c>
      <c r="K17" s="8"/>
    </row>
    <row r="18" spans="2:11" x14ac:dyDescent="0.15">
      <c r="B18" s="35"/>
      <c r="C18" s="34">
        <v>2100</v>
      </c>
      <c r="D18" s="33" t="s">
        <v>40</v>
      </c>
      <c r="E18" s="31">
        <v>992721.68</v>
      </c>
      <c r="F18" s="32">
        <v>229905.85</v>
      </c>
      <c r="G18" s="31">
        <f>+E18+F18</f>
        <v>1222627.53</v>
      </c>
      <c r="H18" s="31">
        <v>1222627.53</v>
      </c>
      <c r="I18" s="31">
        <v>565527.38</v>
      </c>
      <c r="J18" s="31">
        <f>+G18-H18</f>
        <v>0</v>
      </c>
      <c r="K18" s="8"/>
    </row>
    <row r="19" spans="2:11" x14ac:dyDescent="0.15">
      <c r="B19" s="35"/>
      <c r="C19" s="34" t="s">
        <v>39</v>
      </c>
      <c r="D19" s="33" t="s">
        <v>38</v>
      </c>
      <c r="E19" s="31">
        <v>336000</v>
      </c>
      <c r="F19" s="32">
        <v>129986.38</v>
      </c>
      <c r="G19" s="31">
        <f>+E19+F19</f>
        <v>465986.38</v>
      </c>
      <c r="H19" s="31">
        <v>465986.38</v>
      </c>
      <c r="I19" s="31">
        <v>453554.66</v>
      </c>
      <c r="J19" s="31">
        <f>+G19-H19</f>
        <v>0</v>
      </c>
      <c r="K19" s="8"/>
    </row>
    <row r="20" spans="2:11" x14ac:dyDescent="0.15">
      <c r="B20" s="35"/>
      <c r="C20" s="34">
        <v>2300</v>
      </c>
      <c r="D20" s="33" t="s">
        <v>37</v>
      </c>
      <c r="E20" s="31">
        <v>2666000</v>
      </c>
      <c r="F20" s="32">
        <v>2912558.82</v>
      </c>
      <c r="G20" s="31">
        <f>+E20+F20</f>
        <v>5578558.8200000003</v>
      </c>
      <c r="H20" s="31">
        <v>4576969.82</v>
      </c>
      <c r="I20" s="31">
        <v>2327531.23</v>
      </c>
      <c r="J20" s="31">
        <f>+G20-H20</f>
        <v>1001589</v>
      </c>
      <c r="K20" s="8"/>
    </row>
    <row r="21" spans="2:11" x14ac:dyDescent="0.15">
      <c r="B21" s="35"/>
      <c r="C21" s="34">
        <v>2400</v>
      </c>
      <c r="D21" s="33" t="s">
        <v>36</v>
      </c>
      <c r="E21" s="31">
        <v>6896400</v>
      </c>
      <c r="F21" s="32">
        <v>-4004867.2</v>
      </c>
      <c r="G21" s="31">
        <f>+E21+F21</f>
        <v>2891532.8</v>
      </c>
      <c r="H21" s="31">
        <v>2394646.7999999998</v>
      </c>
      <c r="I21" s="31">
        <v>1614063.72</v>
      </c>
      <c r="J21" s="31">
        <f>+G21-H21</f>
        <v>496886</v>
      </c>
      <c r="K21" s="8"/>
    </row>
    <row r="22" spans="2:11" x14ac:dyDescent="0.15">
      <c r="B22" s="35"/>
      <c r="C22" s="34">
        <v>2500</v>
      </c>
      <c r="D22" s="33" t="s">
        <v>35</v>
      </c>
      <c r="E22" s="31">
        <v>50250</v>
      </c>
      <c r="F22" s="32">
        <v>40383.9</v>
      </c>
      <c r="G22" s="31">
        <f>+E22+F22</f>
        <v>90633.9</v>
      </c>
      <c r="H22" s="31">
        <v>90633.9</v>
      </c>
      <c r="I22" s="31">
        <v>35230.449999999997</v>
      </c>
      <c r="J22" s="31">
        <f>+G22-H22</f>
        <v>0</v>
      </c>
      <c r="K22" s="8"/>
    </row>
    <row r="23" spans="2:11" x14ac:dyDescent="0.15">
      <c r="B23" s="35"/>
      <c r="C23" s="34">
        <v>2600</v>
      </c>
      <c r="D23" s="33" t="s">
        <v>34</v>
      </c>
      <c r="E23" s="31">
        <v>10750086.449999999</v>
      </c>
      <c r="F23" s="32">
        <v>-4391583.38</v>
      </c>
      <c r="G23" s="31">
        <f>+E23+F23</f>
        <v>6358503.0699999994</v>
      </c>
      <c r="H23" s="31">
        <v>6358503.0700000003</v>
      </c>
      <c r="I23" s="31">
        <v>6254688.9800000004</v>
      </c>
      <c r="J23" s="31">
        <f>+G23-H23</f>
        <v>0</v>
      </c>
      <c r="K23" s="8"/>
    </row>
    <row r="24" spans="2:11" x14ac:dyDescent="0.15">
      <c r="B24" s="35"/>
      <c r="C24" s="34" t="s">
        <v>33</v>
      </c>
      <c r="D24" s="33" t="s">
        <v>32</v>
      </c>
      <c r="E24" s="31">
        <v>175000</v>
      </c>
      <c r="F24" s="32">
        <v>3119662.27</v>
      </c>
      <c r="G24" s="31">
        <f>+E24+F24</f>
        <v>3294662.27</v>
      </c>
      <c r="H24" s="31">
        <v>3294662.27</v>
      </c>
      <c r="I24" s="31">
        <v>1721004.51</v>
      </c>
      <c r="J24" s="31">
        <f>+G24-H24</f>
        <v>0</v>
      </c>
      <c r="K24" s="8"/>
    </row>
    <row r="25" spans="2:11" ht="13" thickBot="1" x14ac:dyDescent="0.2">
      <c r="B25" s="35"/>
      <c r="C25" s="34">
        <v>2900</v>
      </c>
      <c r="D25" s="33" t="s">
        <v>31</v>
      </c>
      <c r="E25" s="31">
        <v>5809910.9299999997</v>
      </c>
      <c r="F25" s="32">
        <v>-4260180.8</v>
      </c>
      <c r="G25" s="31">
        <f>+E25+F25</f>
        <v>1549730.13</v>
      </c>
      <c r="H25" s="31">
        <v>1124730.1299999999</v>
      </c>
      <c r="I25" s="31">
        <v>698770.46</v>
      </c>
      <c r="J25" s="31">
        <f>+G25-H25</f>
        <v>425000</v>
      </c>
      <c r="K25" s="8"/>
    </row>
    <row r="26" spans="2:11" x14ac:dyDescent="0.15">
      <c r="B26" s="49"/>
      <c r="C26" s="48"/>
      <c r="D26" s="53"/>
      <c r="E26" s="45"/>
      <c r="F26" s="46"/>
      <c r="G26" s="45"/>
      <c r="H26" s="45"/>
      <c r="I26" s="45"/>
      <c r="J26" s="45"/>
      <c r="K26" s="8"/>
    </row>
    <row r="27" spans="2:11" ht="20.25" customHeight="1" thickBot="1" x14ac:dyDescent="0.2">
      <c r="B27" s="40">
        <v>3000</v>
      </c>
      <c r="C27" s="39"/>
      <c r="D27" s="38" t="s">
        <v>30</v>
      </c>
      <c r="E27" s="36">
        <f>SUM(E28:E36)</f>
        <v>175624709.58000001</v>
      </c>
      <c r="F27" s="37">
        <f>SUM(F28:F36)</f>
        <v>-11461151.170000002</v>
      </c>
      <c r="G27" s="36">
        <f>SUM(G28:G36)</f>
        <v>164163558.41</v>
      </c>
      <c r="H27" s="36">
        <f>SUM(H28:H36)</f>
        <v>162461860.38999999</v>
      </c>
      <c r="I27" s="36">
        <f>SUM(I28:I36)</f>
        <v>75296622.499999985</v>
      </c>
      <c r="J27" s="36">
        <f>SUM(J28:J36)</f>
        <v>1701698.0200000107</v>
      </c>
      <c r="K27" s="8"/>
    </row>
    <row r="28" spans="2:11" x14ac:dyDescent="0.15">
      <c r="B28" s="35"/>
      <c r="C28" s="34">
        <v>3100</v>
      </c>
      <c r="D28" s="33" t="s">
        <v>29</v>
      </c>
      <c r="E28" s="31">
        <v>121239480.29000001</v>
      </c>
      <c r="F28" s="32">
        <v>-20103971.670000002</v>
      </c>
      <c r="G28" s="31">
        <f>+E28+F28</f>
        <v>101135508.62</v>
      </c>
      <c r="H28" s="31">
        <v>100141810.59999999</v>
      </c>
      <c r="I28" s="31">
        <v>47841854.880000003</v>
      </c>
      <c r="J28" s="31">
        <f>+G28-H28</f>
        <v>993698.02000001073</v>
      </c>
      <c r="K28" s="8"/>
    </row>
    <row r="29" spans="2:11" x14ac:dyDescent="0.15">
      <c r="B29" s="35"/>
      <c r="C29" s="34">
        <v>3200</v>
      </c>
      <c r="D29" s="33" t="s">
        <v>28</v>
      </c>
      <c r="E29" s="31">
        <v>7395211.2599999998</v>
      </c>
      <c r="F29" s="32">
        <v>9091608.7699999996</v>
      </c>
      <c r="G29" s="31">
        <f>+E29+F29</f>
        <v>16486820.029999999</v>
      </c>
      <c r="H29" s="31">
        <v>16486820.029999999</v>
      </c>
      <c r="I29" s="31">
        <v>10734432.220000001</v>
      </c>
      <c r="J29" s="31">
        <f>+G29-H29</f>
        <v>0</v>
      </c>
      <c r="K29" s="8"/>
    </row>
    <row r="30" spans="2:11" x14ac:dyDescent="0.15">
      <c r="B30" s="35"/>
      <c r="C30" s="34">
        <v>3300</v>
      </c>
      <c r="D30" s="33" t="s">
        <v>27</v>
      </c>
      <c r="E30" s="31">
        <v>18090313</v>
      </c>
      <c r="F30" s="32">
        <v>-4394278.5599999996</v>
      </c>
      <c r="G30" s="31">
        <f>+E30+F30</f>
        <v>13696034.440000001</v>
      </c>
      <c r="H30" s="31">
        <v>13696034.439999999</v>
      </c>
      <c r="I30" s="31">
        <v>11991199.369999999</v>
      </c>
      <c r="J30" s="31">
        <f>+G30-H30</f>
        <v>0</v>
      </c>
      <c r="K30" s="8"/>
    </row>
    <row r="31" spans="2:11" x14ac:dyDescent="0.15">
      <c r="B31" s="35"/>
      <c r="C31" s="34">
        <v>3400</v>
      </c>
      <c r="D31" s="33" t="s">
        <v>26</v>
      </c>
      <c r="E31" s="31">
        <v>1118000</v>
      </c>
      <c r="F31" s="32">
        <v>595109.61</v>
      </c>
      <c r="G31" s="31">
        <f>+E31+F31</f>
        <v>1713109.6099999999</v>
      </c>
      <c r="H31" s="31">
        <v>1713109.61</v>
      </c>
      <c r="I31" s="31">
        <v>1493643.22</v>
      </c>
      <c r="J31" s="31">
        <f>+G31-H31</f>
        <v>0</v>
      </c>
      <c r="K31" s="8"/>
    </row>
    <row r="32" spans="2:11" x14ac:dyDescent="0.15">
      <c r="B32" s="35"/>
      <c r="C32" s="34">
        <v>3500</v>
      </c>
      <c r="D32" s="33" t="s">
        <v>25</v>
      </c>
      <c r="E32" s="31">
        <v>1241800</v>
      </c>
      <c r="F32" s="32">
        <v>59672.83</v>
      </c>
      <c r="G32" s="31">
        <f>+E32+F32</f>
        <v>1301472.83</v>
      </c>
      <c r="H32" s="31">
        <v>1228946.83</v>
      </c>
      <c r="I32" s="31">
        <v>910581.27</v>
      </c>
      <c r="J32" s="31">
        <f>+G32-H32</f>
        <v>72526</v>
      </c>
      <c r="K32" s="8"/>
    </row>
    <row r="33" spans="2:11" x14ac:dyDescent="0.15">
      <c r="B33" s="35"/>
      <c r="C33" s="34" t="s">
        <v>24</v>
      </c>
      <c r="D33" s="33" t="s">
        <v>23</v>
      </c>
      <c r="E33" s="31">
        <v>0</v>
      </c>
      <c r="F33" s="32">
        <v>16800</v>
      </c>
      <c r="G33" s="31">
        <f>+E33+F33</f>
        <v>16800</v>
      </c>
      <c r="H33" s="31">
        <v>16800</v>
      </c>
      <c r="I33" s="31">
        <v>16800</v>
      </c>
      <c r="J33" s="31"/>
      <c r="K33" s="8"/>
    </row>
    <row r="34" spans="2:11" x14ac:dyDescent="0.15">
      <c r="B34" s="35"/>
      <c r="C34" s="34">
        <v>3700</v>
      </c>
      <c r="D34" s="33" t="s">
        <v>22</v>
      </c>
      <c r="E34" s="31">
        <v>184905.03</v>
      </c>
      <c r="F34" s="32">
        <v>-182004.73</v>
      </c>
      <c r="G34" s="31">
        <f>+E34+F34</f>
        <v>2900.2999999999884</v>
      </c>
      <c r="H34" s="31">
        <v>2900.3</v>
      </c>
      <c r="I34" s="31">
        <v>2900.3</v>
      </c>
      <c r="J34" s="31">
        <f>+G34-H34</f>
        <v>-1.1823431123048067E-11</v>
      </c>
      <c r="K34" s="8"/>
    </row>
    <row r="35" spans="2:11" x14ac:dyDescent="0.15">
      <c r="B35" s="35"/>
      <c r="C35" s="34">
        <v>3800</v>
      </c>
      <c r="D35" s="33" t="s">
        <v>21</v>
      </c>
      <c r="E35" s="31">
        <v>105000</v>
      </c>
      <c r="F35" s="32">
        <v>-102491.9</v>
      </c>
      <c r="G35" s="31">
        <f>+E35+F35</f>
        <v>2508.1000000000058</v>
      </c>
      <c r="H35" s="31">
        <v>2508.1</v>
      </c>
      <c r="I35" s="31">
        <v>2508.1</v>
      </c>
      <c r="J35" s="31">
        <f>+G35-H35</f>
        <v>5.9117155615240335E-12</v>
      </c>
      <c r="K35" s="8"/>
    </row>
    <row r="36" spans="2:11" ht="13" thickBot="1" x14ac:dyDescent="0.2">
      <c r="B36" s="35"/>
      <c r="C36" s="34">
        <v>3900</v>
      </c>
      <c r="D36" s="33" t="s">
        <v>20</v>
      </c>
      <c r="E36" s="31">
        <v>26250000</v>
      </c>
      <c r="F36" s="32">
        <v>3558404.48</v>
      </c>
      <c r="G36" s="31">
        <f>+E36+F36</f>
        <v>29808404.48</v>
      </c>
      <c r="H36" s="31">
        <v>29172930.48</v>
      </c>
      <c r="I36" s="31">
        <v>2302703.14</v>
      </c>
      <c r="J36" s="31">
        <f>+G36-H36</f>
        <v>635474</v>
      </c>
      <c r="K36" s="8"/>
    </row>
    <row r="37" spans="2:11" x14ac:dyDescent="0.15">
      <c r="B37" s="49"/>
      <c r="C37" s="48"/>
      <c r="D37" s="47"/>
      <c r="E37" s="45"/>
      <c r="F37" s="46"/>
      <c r="G37" s="45"/>
      <c r="H37" s="45"/>
      <c r="I37" s="45"/>
      <c r="J37" s="45"/>
      <c r="K37" s="8"/>
    </row>
    <row r="38" spans="2:11" ht="13" thickBot="1" x14ac:dyDescent="0.2">
      <c r="B38" s="40">
        <v>4000</v>
      </c>
      <c r="C38" s="39"/>
      <c r="D38" s="38" t="s">
        <v>19</v>
      </c>
      <c r="E38" s="36">
        <f>SUM(E39:E41)</f>
        <v>20441038.949999999</v>
      </c>
      <c r="F38" s="36">
        <f>SUM(F39:F41)</f>
        <v>1960644.33</v>
      </c>
      <c r="G38" s="36">
        <f>SUM(G39:G41)</f>
        <v>22401683.279999997</v>
      </c>
      <c r="H38" s="36">
        <f>SUM(H39:H41)</f>
        <v>22401683.280000001</v>
      </c>
      <c r="I38" s="36">
        <f>SUM(I39:I41)</f>
        <v>22401683.280000001</v>
      </c>
      <c r="J38" s="36">
        <f>+G38-H38</f>
        <v>0</v>
      </c>
      <c r="K38" s="8"/>
    </row>
    <row r="39" spans="2:11" x14ac:dyDescent="0.15">
      <c r="B39" s="35"/>
      <c r="C39" s="34">
        <v>4300</v>
      </c>
      <c r="D39" s="33" t="s">
        <v>18</v>
      </c>
      <c r="E39" s="31">
        <v>16424508.34</v>
      </c>
      <c r="F39" s="32">
        <v>2211976.9500000002</v>
      </c>
      <c r="G39" s="31">
        <f>+E39+F39</f>
        <v>18636485.289999999</v>
      </c>
      <c r="H39" s="31">
        <v>18636485.289999999</v>
      </c>
      <c r="I39" s="31">
        <v>18636485.289999999</v>
      </c>
      <c r="J39" s="31">
        <f>+G39-H39</f>
        <v>0</v>
      </c>
      <c r="K39" s="8"/>
    </row>
    <row r="40" spans="2:11" x14ac:dyDescent="0.15">
      <c r="B40" s="35"/>
      <c r="C40" s="34">
        <v>4400</v>
      </c>
      <c r="D40" s="33" t="s">
        <v>17</v>
      </c>
      <c r="E40" s="31">
        <v>200000</v>
      </c>
      <c r="F40" s="32">
        <v>-200000</v>
      </c>
      <c r="G40" s="31">
        <f>+E40+F40</f>
        <v>0</v>
      </c>
      <c r="H40" s="31">
        <v>0</v>
      </c>
      <c r="I40" s="31">
        <v>0</v>
      </c>
      <c r="J40" s="31">
        <f>+G40-H40</f>
        <v>0</v>
      </c>
      <c r="K40" s="8"/>
    </row>
    <row r="41" spans="2:11" ht="13" thickBot="1" x14ac:dyDescent="0.2">
      <c r="B41" s="35"/>
      <c r="C41" s="34">
        <v>4500</v>
      </c>
      <c r="D41" s="33" t="s">
        <v>16</v>
      </c>
      <c r="E41" s="31">
        <v>3816530.61</v>
      </c>
      <c r="F41" s="32">
        <v>-51332.62</v>
      </c>
      <c r="G41" s="31">
        <f>+E41+F41</f>
        <v>3765197.9899999998</v>
      </c>
      <c r="H41" s="31">
        <v>3765197.99</v>
      </c>
      <c r="I41" s="31">
        <v>3765197.99</v>
      </c>
      <c r="J41" s="31">
        <f>+G41-H41</f>
        <v>0</v>
      </c>
      <c r="K41" s="8"/>
    </row>
    <row r="42" spans="2:11" x14ac:dyDescent="0.15">
      <c r="B42" s="49"/>
      <c r="C42" s="48"/>
      <c r="D42" s="47"/>
      <c r="E42" s="45"/>
      <c r="F42" s="46"/>
      <c r="G42" s="45"/>
      <c r="H42" s="45"/>
      <c r="I42" s="45"/>
      <c r="J42" s="45"/>
      <c r="K42" s="8"/>
    </row>
    <row r="43" spans="2:11" ht="13" thickBot="1" x14ac:dyDescent="0.2">
      <c r="B43" s="40">
        <v>5000</v>
      </c>
      <c r="C43" s="39"/>
      <c r="D43" s="38" t="s">
        <v>15</v>
      </c>
      <c r="E43" s="36">
        <f>SUM(E44:E48)</f>
        <v>1867520</v>
      </c>
      <c r="F43" s="37">
        <f>SUM(F44:F48)</f>
        <v>514200.03</v>
      </c>
      <c r="G43" s="36">
        <f>SUM(G44:G48)</f>
        <v>2381720.0300000003</v>
      </c>
      <c r="H43" s="36">
        <f>SUM(H44:H48)</f>
        <v>1531720.03</v>
      </c>
      <c r="I43" s="36">
        <f>SUM(I44:I48)</f>
        <v>1042944.69</v>
      </c>
      <c r="J43" s="36">
        <f>+G43-H43</f>
        <v>850000.00000000023</v>
      </c>
      <c r="K43" s="8"/>
    </row>
    <row r="44" spans="2:11" x14ac:dyDescent="0.15">
      <c r="B44" s="35"/>
      <c r="C44" s="34">
        <v>5100</v>
      </c>
      <c r="D44" s="33" t="s">
        <v>14</v>
      </c>
      <c r="E44" s="31">
        <v>280000</v>
      </c>
      <c r="F44" s="32">
        <v>-197765.96</v>
      </c>
      <c r="G44" s="31">
        <f>+E44+F44</f>
        <v>82234.040000000008</v>
      </c>
      <c r="H44" s="31">
        <v>82234.039999999994</v>
      </c>
      <c r="I44" s="31">
        <v>18500</v>
      </c>
      <c r="J44" s="31">
        <f>+G44-H44</f>
        <v>0</v>
      </c>
      <c r="K44" s="8"/>
    </row>
    <row r="45" spans="2:11" x14ac:dyDescent="0.15">
      <c r="B45" s="35"/>
      <c r="C45" s="34">
        <v>5200</v>
      </c>
      <c r="D45" s="33" t="s">
        <v>13</v>
      </c>
      <c r="E45" s="31">
        <v>0</v>
      </c>
      <c r="F45" s="32">
        <v>8910</v>
      </c>
      <c r="G45" s="31">
        <f>+E45+F45</f>
        <v>8910</v>
      </c>
      <c r="H45" s="31">
        <v>8910</v>
      </c>
      <c r="I45" s="31" t="s">
        <v>12</v>
      </c>
      <c r="J45" s="31">
        <f>+G45-H45</f>
        <v>0</v>
      </c>
      <c r="K45" s="8"/>
    </row>
    <row r="46" spans="2:11" x14ac:dyDescent="0.15">
      <c r="B46" s="35"/>
      <c r="C46" s="34" t="s">
        <v>11</v>
      </c>
      <c r="D46" s="33" t="s">
        <v>10</v>
      </c>
      <c r="E46" s="31">
        <v>0</v>
      </c>
      <c r="F46" s="32">
        <v>48800</v>
      </c>
      <c r="G46" s="31">
        <f>+E46+F46</f>
        <v>48800</v>
      </c>
      <c r="H46" s="31">
        <v>48800</v>
      </c>
      <c r="I46" s="31">
        <v>48800</v>
      </c>
      <c r="J46" s="31">
        <f>+G46-H46</f>
        <v>0</v>
      </c>
      <c r="K46" s="8"/>
    </row>
    <row r="47" spans="2:11" x14ac:dyDescent="0.15">
      <c r="B47" s="35"/>
      <c r="C47" s="34">
        <v>5400</v>
      </c>
      <c r="D47" s="33" t="s">
        <v>9</v>
      </c>
      <c r="E47" s="31">
        <v>710000</v>
      </c>
      <c r="F47" s="32">
        <v>-710000</v>
      </c>
      <c r="G47" s="31">
        <f>+E47+F47</f>
        <v>0</v>
      </c>
      <c r="H47" s="31">
        <v>0</v>
      </c>
      <c r="I47" s="31">
        <v>0</v>
      </c>
      <c r="J47" s="31">
        <f>+G47-H47</f>
        <v>0</v>
      </c>
      <c r="K47" s="8"/>
    </row>
    <row r="48" spans="2:11" ht="13" thickBot="1" x14ac:dyDescent="0.2">
      <c r="B48" s="52"/>
      <c r="C48" s="51">
        <v>5600</v>
      </c>
      <c r="D48" s="50" t="s">
        <v>8</v>
      </c>
      <c r="E48" s="31">
        <v>877520</v>
      </c>
      <c r="F48" s="32">
        <v>1364255.99</v>
      </c>
      <c r="G48" s="31">
        <f>+E48+F48</f>
        <v>2241775.9900000002</v>
      </c>
      <c r="H48" s="31">
        <v>1391775.99</v>
      </c>
      <c r="I48" s="31">
        <v>975644.69</v>
      </c>
      <c r="J48" s="31">
        <f>+G48-H48</f>
        <v>850000.00000000023</v>
      </c>
      <c r="K48" s="8"/>
    </row>
    <row r="49" spans="2:12" x14ac:dyDescent="0.15">
      <c r="B49" s="49"/>
      <c r="C49" s="48"/>
      <c r="D49" s="47"/>
      <c r="E49" s="45"/>
      <c r="F49" s="46"/>
      <c r="G49" s="45"/>
      <c r="H49" s="45"/>
      <c r="I49" s="45"/>
      <c r="J49" s="45"/>
      <c r="K49" s="8"/>
    </row>
    <row r="50" spans="2:12" ht="13" thickBot="1" x14ac:dyDescent="0.2">
      <c r="B50" s="40">
        <v>6000</v>
      </c>
      <c r="C50" s="39"/>
      <c r="D50" s="38" t="s">
        <v>7</v>
      </c>
      <c r="E50" s="36">
        <f>+E51</f>
        <v>17725163.800000001</v>
      </c>
      <c r="F50" s="37">
        <f>+F51</f>
        <v>39067828.270000003</v>
      </c>
      <c r="G50" s="36">
        <f>+G51</f>
        <v>56792992.070000008</v>
      </c>
      <c r="H50" s="36">
        <f>+H51</f>
        <v>35589976.119999997</v>
      </c>
      <c r="I50" s="36">
        <f>+I51</f>
        <v>35589976.119999997</v>
      </c>
      <c r="J50" s="36">
        <f>+G50-H50</f>
        <v>21203015.95000001</v>
      </c>
      <c r="K50" s="8"/>
    </row>
    <row r="51" spans="2:12" ht="16.5" customHeight="1" x14ac:dyDescent="0.15">
      <c r="B51" s="35"/>
      <c r="C51" s="34">
        <v>6200</v>
      </c>
      <c r="D51" s="33" t="s">
        <v>6</v>
      </c>
      <c r="E51" s="31">
        <v>17725163.800000001</v>
      </c>
      <c r="F51" s="32">
        <v>39067828.270000003</v>
      </c>
      <c r="G51" s="31">
        <f>+E51+F51</f>
        <v>56792992.070000008</v>
      </c>
      <c r="H51" s="31">
        <v>35589976.119999997</v>
      </c>
      <c r="I51" s="31">
        <v>35589976.119999997</v>
      </c>
      <c r="J51" s="31">
        <f>+G51-H51</f>
        <v>21203015.95000001</v>
      </c>
      <c r="K51" s="8"/>
    </row>
    <row r="52" spans="2:12" x14ac:dyDescent="0.15">
      <c r="B52" s="44"/>
      <c r="C52" s="43"/>
      <c r="D52" s="42"/>
      <c r="E52" s="25"/>
      <c r="F52" s="41"/>
      <c r="G52" s="25"/>
      <c r="H52" s="25"/>
      <c r="I52" s="25"/>
      <c r="J52" s="25"/>
      <c r="K52" s="8"/>
    </row>
    <row r="53" spans="2:12" ht="13" thickBot="1" x14ac:dyDescent="0.2">
      <c r="B53" s="40">
        <v>800</v>
      </c>
      <c r="C53" s="39"/>
      <c r="D53" s="38" t="s">
        <v>5</v>
      </c>
      <c r="E53" s="36">
        <f>+E54</f>
        <v>0</v>
      </c>
      <c r="F53" s="37">
        <f>+F54</f>
        <v>2583862.91</v>
      </c>
      <c r="G53" s="36">
        <f>+G54</f>
        <v>2583862.91</v>
      </c>
      <c r="H53" s="36">
        <f>+H54</f>
        <v>2583862.91</v>
      </c>
      <c r="I53" s="36">
        <f>+I54</f>
        <v>2583862.91</v>
      </c>
      <c r="J53" s="36">
        <f>+G53-H53</f>
        <v>0</v>
      </c>
      <c r="K53" s="8"/>
    </row>
    <row r="54" spans="2:12" ht="16.5" customHeight="1" x14ac:dyDescent="0.15">
      <c r="B54" s="35"/>
      <c r="C54" s="34">
        <v>8500</v>
      </c>
      <c r="D54" s="33" t="s">
        <v>4</v>
      </c>
      <c r="E54" s="31">
        <v>0</v>
      </c>
      <c r="F54" s="32">
        <v>2583862.91</v>
      </c>
      <c r="G54" s="31">
        <f>+E54+F54</f>
        <v>2583862.91</v>
      </c>
      <c r="H54" s="31">
        <v>2583862.91</v>
      </c>
      <c r="I54" s="31">
        <v>2583862.91</v>
      </c>
      <c r="J54" s="31">
        <f>+G54-H54</f>
        <v>0</v>
      </c>
      <c r="K54" s="8"/>
    </row>
    <row r="55" spans="2:12" x14ac:dyDescent="0.15">
      <c r="B55" s="44"/>
      <c r="C55" s="43"/>
      <c r="D55" s="42"/>
      <c r="E55" s="25"/>
      <c r="F55" s="41"/>
      <c r="G55" s="25"/>
      <c r="H55" s="25"/>
      <c r="I55" s="25"/>
      <c r="J55" s="25"/>
      <c r="K55" s="8"/>
    </row>
    <row r="56" spans="2:12" ht="13" thickBot="1" x14ac:dyDescent="0.2">
      <c r="B56" s="40">
        <v>9000</v>
      </c>
      <c r="C56" s="39"/>
      <c r="D56" s="38" t="s">
        <v>3</v>
      </c>
      <c r="E56" s="36">
        <f>+E57</f>
        <v>14376322.57</v>
      </c>
      <c r="F56" s="37">
        <f>+F57</f>
        <v>28107951.91</v>
      </c>
      <c r="G56" s="36">
        <f>+G57</f>
        <v>42484274.480000004</v>
      </c>
      <c r="H56" s="36">
        <f>+H57</f>
        <v>40845250.689999998</v>
      </c>
      <c r="I56" s="36">
        <f>+I57</f>
        <v>40845250.689999998</v>
      </c>
      <c r="J56" s="36">
        <f>+G56-H56</f>
        <v>1639023.7900000066</v>
      </c>
      <c r="K56" s="8"/>
    </row>
    <row r="57" spans="2:12" x14ac:dyDescent="0.15">
      <c r="B57" s="35"/>
      <c r="C57" s="34">
        <v>9900</v>
      </c>
      <c r="D57" s="33" t="s">
        <v>2</v>
      </c>
      <c r="E57" s="31">
        <v>14376322.57</v>
      </c>
      <c r="F57" s="32">
        <v>28107951.91</v>
      </c>
      <c r="G57" s="31">
        <f>+E57+F57</f>
        <v>42484274.480000004</v>
      </c>
      <c r="H57" s="31">
        <v>40845250.689999998</v>
      </c>
      <c r="I57" s="31">
        <v>40845250.689999998</v>
      </c>
      <c r="J57" s="31">
        <f>+G57-H57</f>
        <v>1639023.7900000066</v>
      </c>
      <c r="L57" s="30"/>
    </row>
    <row r="58" spans="2:12" ht="18" customHeight="1" x14ac:dyDescent="0.15">
      <c r="B58" s="29"/>
      <c r="C58" s="28"/>
      <c r="D58" s="27"/>
      <c r="E58" s="25"/>
      <c r="F58" s="26"/>
      <c r="G58" s="25"/>
      <c r="H58" s="25"/>
      <c r="I58" s="25"/>
      <c r="J58" s="25"/>
      <c r="K58" s="8"/>
    </row>
    <row r="59" spans="2:12" ht="13" thickBot="1" x14ac:dyDescent="0.2">
      <c r="B59" s="24"/>
      <c r="C59" s="23"/>
      <c r="D59" s="22" t="s">
        <v>1</v>
      </c>
      <c r="E59" s="21">
        <f>+E56+E53+E43+E38+E27+E17+E9+E50</f>
        <v>410752073.31</v>
      </c>
      <c r="F59" s="21">
        <f>+F56+F53+F43+F38+F27+F17+F9+F50</f>
        <v>62593711.409999996</v>
      </c>
      <c r="G59" s="21">
        <f>+G56+G53+G43+G38+G27+G17+G9+G50</f>
        <v>473345784.71999997</v>
      </c>
      <c r="H59" s="21">
        <f>+H56+H53+H43+H38+H27+H17+H9+H50</f>
        <v>445256057.73000002</v>
      </c>
      <c r="I59" s="21">
        <f>+I56+I53+I43+I38+I27+I17+I9+I50</f>
        <v>345941973.51999998</v>
      </c>
      <c r="J59" s="21">
        <f>+J56+J53+J43+J38+J27+J17+J9+J50</f>
        <v>28089726.990000024</v>
      </c>
      <c r="K59" s="8"/>
    </row>
    <row r="60" spans="2:12" s="13" customFormat="1" ht="13" x14ac:dyDescent="0.15">
      <c r="B60" s="18"/>
      <c r="C60" s="20" t="s">
        <v>0</v>
      </c>
      <c r="D60" s="20"/>
      <c r="E60" s="20"/>
      <c r="F60" s="20"/>
      <c r="G60" s="20"/>
      <c r="H60" s="20"/>
      <c r="I60" s="20"/>
      <c r="J60" s="16"/>
      <c r="K60" s="15"/>
      <c r="L60" s="14"/>
    </row>
    <row r="61" spans="2:12" s="13" customFormat="1" x14ac:dyDescent="0.15">
      <c r="B61" s="18"/>
      <c r="C61" s="17"/>
      <c r="D61" s="17"/>
      <c r="E61" s="19"/>
      <c r="F61" s="19"/>
      <c r="G61" s="19"/>
      <c r="H61" s="19"/>
      <c r="I61" s="19"/>
      <c r="J61" s="16"/>
      <c r="K61" s="15"/>
      <c r="L61" s="14"/>
    </row>
    <row r="62" spans="2:12" s="13" customFormat="1" x14ac:dyDescent="0.15">
      <c r="B62" s="18"/>
      <c r="C62" s="17"/>
      <c r="D62" s="17"/>
      <c r="E62" s="16"/>
      <c r="F62" s="16"/>
      <c r="G62" s="16"/>
      <c r="H62" s="16"/>
      <c r="I62" s="16"/>
      <c r="J62" s="16"/>
      <c r="K62" s="15"/>
      <c r="L62" s="14"/>
    </row>
    <row r="63" spans="2:12" s="13" customFormat="1" x14ac:dyDescent="0.15">
      <c r="B63" s="18"/>
      <c r="C63" s="17"/>
      <c r="D63" s="17"/>
      <c r="E63" s="16"/>
      <c r="F63" s="16"/>
      <c r="G63" s="16"/>
      <c r="H63" s="16"/>
      <c r="I63" s="16"/>
      <c r="J63" s="16"/>
      <c r="K63" s="15"/>
      <c r="L63" s="14"/>
    </row>
    <row r="64" spans="2:12" s="13" customFormat="1" x14ac:dyDescent="0.15">
      <c r="B64" s="18"/>
      <c r="C64" s="17"/>
      <c r="D64" s="17"/>
      <c r="E64" s="16"/>
      <c r="F64" s="16"/>
      <c r="G64" s="16"/>
      <c r="H64" s="16"/>
      <c r="I64" s="16"/>
      <c r="J64" s="16"/>
      <c r="K64" s="15"/>
      <c r="L64" s="14"/>
    </row>
    <row r="65" spans="2:12" s="13" customFormat="1" x14ac:dyDescent="0.15">
      <c r="B65" s="18"/>
      <c r="C65" s="17"/>
      <c r="D65" s="17"/>
      <c r="E65" s="16"/>
      <c r="F65" s="16"/>
      <c r="G65" s="16"/>
      <c r="H65" s="16"/>
      <c r="I65" s="16"/>
      <c r="J65" s="16"/>
      <c r="K65" s="15"/>
      <c r="L65" s="14"/>
    </row>
    <row r="66" spans="2:12" x14ac:dyDescent="0.15">
      <c r="E66" s="11"/>
      <c r="F66" s="12"/>
      <c r="G66" s="11"/>
      <c r="H66" s="11"/>
      <c r="I66" s="11"/>
      <c r="J66" s="11"/>
      <c r="K66" s="8"/>
    </row>
    <row r="67" spans="2:12" x14ac:dyDescent="0.15">
      <c r="E67" s="9"/>
      <c r="F67" s="10"/>
      <c r="G67" s="9"/>
      <c r="H67" s="9"/>
      <c r="I67" s="9"/>
      <c r="J67" s="9"/>
      <c r="K67" s="8"/>
      <c r="L67" s="7"/>
    </row>
    <row r="68" spans="2:12" x14ac:dyDescent="0.15">
      <c r="K68" s="8"/>
      <c r="L68" s="7"/>
    </row>
    <row r="69" spans="2:12" x14ac:dyDescent="0.15">
      <c r="K69" s="8"/>
      <c r="L69" s="7"/>
    </row>
    <row r="70" spans="2:12" x14ac:dyDescent="0.15">
      <c r="K70" s="8"/>
      <c r="L70" s="7"/>
    </row>
    <row r="71" spans="2:12" x14ac:dyDescent="0.15">
      <c r="K71" s="6"/>
      <c r="L71" s="7"/>
    </row>
    <row r="72" spans="2:12" x14ac:dyDescent="0.15">
      <c r="B72" s="1"/>
      <c r="C72" s="1"/>
      <c r="K72" s="6"/>
    </row>
    <row r="73" spans="2:12" x14ac:dyDescent="0.15">
      <c r="B73" s="1"/>
      <c r="C73" s="1"/>
      <c r="K73" s="6"/>
    </row>
    <row r="74" spans="2:12" x14ac:dyDescent="0.15">
      <c r="B74" s="1"/>
      <c r="C74" s="1"/>
    </row>
    <row r="75" spans="2:12" x14ac:dyDescent="0.15">
      <c r="B75" s="1"/>
      <c r="C75" s="1"/>
    </row>
    <row r="76" spans="2:12" x14ac:dyDescent="0.15">
      <c r="B76" s="1"/>
      <c r="C76" s="1"/>
    </row>
    <row r="77" spans="2:12" x14ac:dyDescent="0.15">
      <c r="B77" s="1"/>
      <c r="C77" s="1"/>
    </row>
    <row r="78" spans="2:12" x14ac:dyDescent="0.15">
      <c r="B78" s="1"/>
      <c r="C78" s="1"/>
    </row>
    <row r="79" spans="2:12" x14ac:dyDescent="0.15">
      <c r="B79" s="1"/>
      <c r="C79" s="1"/>
    </row>
    <row r="80" spans="2:12" x14ac:dyDescent="0.15">
      <c r="B80" s="1"/>
      <c r="C80" s="1"/>
    </row>
    <row r="81" spans="2:3" x14ac:dyDescent="0.15">
      <c r="B81" s="1"/>
      <c r="C81" s="1"/>
    </row>
    <row r="82" spans="2:3" x14ac:dyDescent="0.15">
      <c r="B82" s="1"/>
      <c r="C82" s="1"/>
    </row>
    <row r="83" spans="2:3" x14ac:dyDescent="0.15">
      <c r="B83" s="1"/>
      <c r="C83" s="1"/>
    </row>
    <row r="84" spans="2:3" x14ac:dyDescent="0.15">
      <c r="B84" s="1"/>
      <c r="C84" s="1"/>
    </row>
    <row r="85" spans="2:3" x14ac:dyDescent="0.15">
      <c r="B85" s="1"/>
      <c r="C85" s="1"/>
    </row>
    <row r="86" spans="2:3" x14ac:dyDescent="0.15">
      <c r="B86" s="1"/>
      <c r="C86" s="1"/>
    </row>
    <row r="87" spans="2:3" x14ac:dyDescent="0.15">
      <c r="B87" s="1"/>
      <c r="C87" s="1"/>
    </row>
    <row r="88" spans="2:3" x14ac:dyDescent="0.15">
      <c r="B88" s="1"/>
      <c r="C88" s="1"/>
    </row>
    <row r="89" spans="2:3" x14ac:dyDescent="0.15">
      <c r="B89" s="1"/>
      <c r="C89" s="1"/>
    </row>
    <row r="90" spans="2:3" x14ac:dyDescent="0.15">
      <c r="B90" s="1"/>
      <c r="C90" s="1"/>
    </row>
    <row r="91" spans="2:3" x14ac:dyDescent="0.15">
      <c r="B91" s="1"/>
      <c r="C91" s="1"/>
    </row>
    <row r="92" spans="2:3" x14ac:dyDescent="0.15">
      <c r="B92" s="1"/>
      <c r="C92" s="1"/>
    </row>
    <row r="93" spans="2:3" x14ac:dyDescent="0.15">
      <c r="B93" s="1"/>
      <c r="C93" s="1"/>
    </row>
    <row r="94" spans="2:3" x14ac:dyDescent="0.15">
      <c r="B94" s="1"/>
      <c r="C94" s="1"/>
    </row>
    <row r="95" spans="2:3" x14ac:dyDescent="0.15">
      <c r="B95" s="1"/>
      <c r="C95" s="1"/>
    </row>
    <row r="96" spans="2:3" x14ac:dyDescent="0.15">
      <c r="B96" s="1"/>
      <c r="C96" s="1"/>
    </row>
    <row r="97" spans="2:3" x14ac:dyDescent="0.15">
      <c r="B97" s="1"/>
      <c r="C97" s="1"/>
    </row>
    <row r="98" spans="2:3" x14ac:dyDescent="0.15">
      <c r="B98" s="1"/>
      <c r="C98" s="1"/>
    </row>
    <row r="99" spans="2:3" x14ac:dyDescent="0.15">
      <c r="B99" s="1"/>
      <c r="C99" s="1"/>
    </row>
    <row r="100" spans="2:3" x14ac:dyDescent="0.15">
      <c r="B100" s="1"/>
      <c r="C100" s="1"/>
    </row>
    <row r="101" spans="2:3" x14ac:dyDescent="0.15">
      <c r="B101" s="1"/>
      <c r="C101" s="1"/>
    </row>
    <row r="102" spans="2:3" x14ac:dyDescent="0.15">
      <c r="B102" s="1"/>
      <c r="C102" s="1"/>
    </row>
    <row r="103" spans="2:3" x14ac:dyDescent="0.15">
      <c r="B103" s="1"/>
      <c r="C103" s="1"/>
    </row>
    <row r="118" spans="2:3" x14ac:dyDescent="0.15">
      <c r="B118" s="1"/>
      <c r="C118" s="1"/>
    </row>
    <row r="119" spans="2:3" x14ac:dyDescent="0.15">
      <c r="B119" s="1"/>
      <c r="C119" s="1"/>
    </row>
    <row r="120" spans="2:3" x14ac:dyDescent="0.15">
      <c r="B120" s="1"/>
      <c r="C120" s="1"/>
    </row>
  </sheetData>
  <mergeCells count="8">
    <mergeCell ref="C4:J4"/>
    <mergeCell ref="C60:I60"/>
    <mergeCell ref="B6:D7"/>
    <mergeCell ref="E6:J6"/>
    <mergeCell ref="B2:J2"/>
    <mergeCell ref="B3:J3"/>
    <mergeCell ref="B5:J5"/>
    <mergeCell ref="B1:J1"/>
  </mergeCells>
  <pageMargins left="0.19685039370078741" right="0.19685039370078741" top="0.74803149606299213" bottom="0.74803149606299213" header="0.31496062992125984" footer="0.31496062992125984"/>
  <pageSetup scale="79" fitToHeight="0" orientation="landscape" r:id="rId1"/>
  <headerFooter>
    <oddHeader>&amp;LEstados e Informes Presupuestarios&amp;R09.1                              .</oddHeader>
    <oddFooter>&amp;C"Bajo protesta de decir verdad declaramos que los Estados Financieros y sus Notas, son razonablemente correctos y son responsabilidad del emisor"&amp;R&amp;P/&amp;N                             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09.1</vt:lpstr>
      <vt:lpstr>'09.1'!Área_de_impresión</vt:lpstr>
      <vt:lpstr>'09.1'!Títulos_a_imprimir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2021-01-29T18:59:40Z</cp:lastPrinted>
  <dcterms:created xsi:type="dcterms:W3CDTF">2021-01-29T18:54:36Z</dcterms:created>
  <dcterms:modified xsi:type="dcterms:W3CDTF">2021-01-29T18:59:48Z</dcterms:modified>
</cp:coreProperties>
</file>