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dinsalazar/Desktop/"/>
    </mc:Choice>
  </mc:AlternateContent>
  <xr:revisionPtr revIDLastSave="0" documentId="13_ncr:1_{19ECB935-C05B-8F4B-B1EF-0ADBD0AD4621}" xr6:coauthVersionLast="46" xr6:coauthVersionMax="46" xr10:uidLastSave="{00000000-0000-0000-0000-000000000000}"/>
  <bookViews>
    <workbookView xWindow="7700" yWindow="460" windowWidth="27640" windowHeight="16940" xr2:uid="{70AFE11B-FD8B-AD42-A64A-A021A996D4B3}"/>
  </bookViews>
  <sheets>
    <sheet name="8" sheetId="2" r:id="rId1"/>
  </sheets>
  <externalReferences>
    <externalReference r:id="rId2"/>
  </externalReferences>
  <definedNames>
    <definedName name="ANEXO">#REF!</definedName>
    <definedName name="_xlnm.Print_Area" localSheetId="0">'8'!$B$1:$H$66</definedName>
    <definedName name="moviliario">#REF!</definedName>
    <definedName name="S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H19" i="2"/>
  <c r="H20" i="2"/>
  <c r="H23" i="2" s="1"/>
  <c r="H21" i="2"/>
  <c r="C23" i="2"/>
  <c r="D23" i="2"/>
  <c r="E23" i="2"/>
  <c r="F23" i="2"/>
  <c r="G23" i="2"/>
  <c r="C33" i="2"/>
  <c r="D33" i="2"/>
  <c r="E33" i="2" s="1"/>
  <c r="E49" i="2" s="1"/>
  <c r="F33" i="2"/>
  <c r="G33" i="2"/>
  <c r="H33" i="2"/>
  <c r="C38" i="2"/>
  <c r="D38" i="2"/>
  <c r="E38" i="2"/>
  <c r="F38" i="2"/>
  <c r="F49" i="2" s="1"/>
  <c r="G38" i="2"/>
  <c r="H38" i="2"/>
  <c r="D39" i="2"/>
  <c r="E39" i="2" s="1"/>
  <c r="F39" i="2"/>
  <c r="G39" i="2"/>
  <c r="H39" i="2"/>
  <c r="C43" i="2"/>
  <c r="E43" i="2" s="1"/>
  <c r="D43" i="2"/>
  <c r="F43" i="2"/>
  <c r="G43" i="2"/>
  <c r="H43" i="2" s="1"/>
  <c r="H49" i="2" l="1"/>
  <c r="D49" i="2"/>
  <c r="G49" i="2"/>
  <c r="C49" i="2"/>
</calcChain>
</file>

<file path=xl/sharedStrings.xml><?xml version="1.0" encoding="utf-8"?>
<sst xmlns="http://schemas.openxmlformats.org/spreadsheetml/2006/main" count="306" uniqueCount="91">
  <si>
    <t xml:space="preserve">DGOC0276  </t>
  </si>
  <si>
    <t xml:space="preserve">  F#.1478 CELIS MOSCOSO ELSA VERONICA $1,48.. </t>
  </si>
  <si>
    <t xml:space="preserve">Diario.   </t>
  </si>
  <si>
    <t>Saldo inicial:</t>
  </si>
  <si>
    <t xml:space="preserve">UNIFORMES DE TRABAJO PANTALÓN Y CAMISOLA                      </t>
  </si>
  <si>
    <t xml:space="preserve">8250-0-215-401-201-154-26-1       </t>
  </si>
  <si>
    <t xml:space="preserve">         T o t a l :</t>
  </si>
  <si>
    <t xml:space="preserve">UNIFORMES DE TRABAJO ZAPATOS                                  </t>
  </si>
  <si>
    <t xml:space="preserve">8250-0-215-401-201-154-25-1       </t>
  </si>
  <si>
    <t xml:space="preserve">UNIFORMES DE TRABAJO UNIFORMES SECRETARIALES                  </t>
  </si>
  <si>
    <t xml:space="preserve">8250-0-215-401-201-154-24-1       </t>
  </si>
  <si>
    <t>EG-**.2019</t>
  </si>
  <si>
    <t xml:space="preserve">  50117/50135/50147 VEGA ESTRADA MICAELA $6.. </t>
  </si>
  <si>
    <t xml:space="preserve">Egresos.  </t>
  </si>
  <si>
    <t xml:space="preserve">APOYO SINDICAL                                                </t>
  </si>
  <si>
    <t xml:space="preserve">8250-0-215-401-201-154-14-1       </t>
  </si>
  <si>
    <t xml:space="preserve">DP        </t>
  </si>
  <si>
    <t xml:space="preserve">  DESPENSA PERSONAL SINDICALIZADO CAT. 13 P.. </t>
  </si>
  <si>
    <t xml:space="preserve">  DESPENSA PERSONAL SINDICALIZADO CAT. 12 P.. </t>
  </si>
  <si>
    <t xml:space="preserve">DESPENSAS                                                     </t>
  </si>
  <si>
    <t xml:space="preserve">8250-0-215-401-201-154-13-1       </t>
  </si>
  <si>
    <t xml:space="preserve">PG        </t>
  </si>
  <si>
    <t xml:space="preserve">  50193 NOMINA SINDICATO  CORRESPONDIENTE A.. </t>
  </si>
  <si>
    <t xml:space="preserve">DG        </t>
  </si>
  <si>
    <t xml:space="preserve">  NOMINA PERSONAL SINDICATO CAT. 13 TOTAL $.. </t>
  </si>
  <si>
    <t xml:space="preserve">  50183 NOMINA SINDICATO CORRESPONDIENTE  A.. </t>
  </si>
  <si>
    <t xml:space="preserve">  NOMINA PERSONAL SINDICATO CAT. 12 TOTAL $.. </t>
  </si>
  <si>
    <t xml:space="preserve">BONO DE ASISTENCIA PERSONAL PERMANENTE                        </t>
  </si>
  <si>
    <t xml:space="preserve">8250-0-215-401-201-154-06-1       </t>
  </si>
  <si>
    <t xml:space="preserve">AYUDA POR INSCRIPCIÓN                                         </t>
  </si>
  <si>
    <t xml:space="preserve">8250-0-215-401-201-154-05-1       </t>
  </si>
  <si>
    <t xml:space="preserve">BECAS                                                     </t>
  </si>
  <si>
    <t xml:space="preserve">8250-0-215-401-201-154-04-1       </t>
  </si>
  <si>
    <t xml:space="preserve">COMPLEMENTO DE INCAPACIDAD PERSONAL PERMANENTE                </t>
  </si>
  <si>
    <t xml:space="preserve">8250-0-215-401-201-154-01-1       </t>
  </si>
  <si>
    <t xml:space="preserve">BONO PORPUNTUALIDAD PERSONAL PERMANENTE                      </t>
  </si>
  <si>
    <t xml:space="preserve">8250-0-214-401-201-154-42-1       </t>
  </si>
  <si>
    <t xml:space="preserve">EGOC0247  </t>
  </si>
  <si>
    <t xml:space="preserve">  30314 F#. 1457 DE CELIS MOSCOSO ELSA VERO.. </t>
  </si>
  <si>
    <t xml:space="preserve">DGOC0247  </t>
  </si>
  <si>
    <t xml:space="preserve">  F#.1457 CELIS MOSCOSO ELSA VERONICA $247,.. </t>
  </si>
  <si>
    <t xml:space="preserve">UNIFORMES DE TRABAJO IMPERMEABLES Y CAPA CON GORRO            </t>
  </si>
  <si>
    <t xml:space="preserve">8250-0-214-401-201-154-29-1       </t>
  </si>
  <si>
    <t xml:space="preserve">UNIFORMES DE TRABAJO BOTAS DE HULE                            </t>
  </si>
  <si>
    <t xml:space="preserve">8250-0-214-401-201-154-28-1       </t>
  </si>
  <si>
    <t xml:space="preserve">UNIFORMES DE TRABAJO BOTAS TEMPAC                             </t>
  </si>
  <si>
    <t xml:space="preserve">8250-0-214-401-201-154-27-1       </t>
  </si>
  <si>
    <t xml:space="preserve">8250-0-214-401-201-154-26-1       </t>
  </si>
  <si>
    <t xml:space="preserve">  F.#A79947 DE MICAELA VEGA ESTRADA POR LA .. </t>
  </si>
  <si>
    <t xml:space="preserve">8250-0-214-401-201-154-14-1       </t>
  </si>
  <si>
    <t xml:space="preserve">8250-0-214-401-201-154-13-1       </t>
  </si>
  <si>
    <t xml:space="preserve">8250-0-214-401-201-154-06-1       </t>
  </si>
  <si>
    <t xml:space="preserve">8250-0-214-401-201-154-05-1       </t>
  </si>
  <si>
    <t xml:space="preserve">8250-0-214-401-201-154-04-1       </t>
  </si>
  <si>
    <r>
      <rPr>
        <b/>
        <sz val="8"/>
        <rFont val="Calibri"/>
        <family val="2"/>
      </rPr>
      <t>¹</t>
    </r>
    <r>
      <rPr>
        <b/>
        <sz val="8"/>
        <rFont val="Arial"/>
        <family val="2"/>
      </rPr>
      <t>Los ingresos excedentes se presentan para efecto de cumplimiento de la Ley General de Contabilidad Gubernamental y el importe reflejado debe ser siempre mayor a cero.</t>
    </r>
  </si>
  <si>
    <t>"Bajo protesta de decir verdad declaramos que los Estados Financieros y sus Notas, son razonablemente correctos y son responsabilidad del emisor"</t>
  </si>
  <si>
    <r>
      <t>Ingresos excedentes</t>
    </r>
    <r>
      <rPr>
        <b/>
        <sz val="10"/>
        <rFont val="Calibri"/>
        <family val="2"/>
      </rPr>
      <t>¹</t>
    </r>
  </si>
  <si>
    <t>Total</t>
  </si>
  <si>
    <t>Ingresos Derivados de Financiamiento</t>
  </si>
  <si>
    <t>Transferencias, Asignaciones, Subsidios y Otras Ayudas</t>
  </si>
  <si>
    <t>Ingresos por Ventas de Bienes y Servicios</t>
  </si>
  <si>
    <t>Cuotas y Aportaciones de Seguridad Social</t>
  </si>
  <si>
    <t>Ingresos de Organismos y Empresas</t>
  </si>
  <si>
    <t>Participaciones y Aportaciones</t>
  </si>
  <si>
    <t xml:space="preserve">     Capital</t>
  </si>
  <si>
    <t xml:space="preserve">     Corriente</t>
  </si>
  <si>
    <t>Aprovechamientos</t>
  </si>
  <si>
    <t>Productos</t>
  </si>
  <si>
    <t>Derechos</t>
  </si>
  <si>
    <t>Contribuciones de Mejoras</t>
  </si>
  <si>
    <t>Impuestos</t>
  </si>
  <si>
    <t>Ingresos del Gobierno</t>
  </si>
  <si>
    <t>(6 = 5 - 1)</t>
  </si>
  <si>
    <t>(5)</t>
  </si>
  <si>
    <t>(4)</t>
  </si>
  <si>
    <t>(3= 1 + 2)</t>
  </si>
  <si>
    <t>(2)</t>
  </si>
  <si>
    <t>(1)</t>
  </si>
  <si>
    <t>Recaudado</t>
  </si>
  <si>
    <t>Devengado</t>
  </si>
  <si>
    <t xml:space="preserve">Modificado </t>
  </si>
  <si>
    <t>Ampliaciones y Reducciones</t>
  </si>
  <si>
    <t>Estimado</t>
  </si>
  <si>
    <t>Diferencia</t>
  </si>
  <si>
    <t>Ingreso</t>
  </si>
  <si>
    <t>Estado Analítico de Ingresos por Fuente de Financiamiento</t>
  </si>
  <si>
    <t>Ingresos Derivados de Financiamientos</t>
  </si>
  <si>
    <t>Rubros de los Ingresos</t>
  </si>
  <si>
    <t>Del 1 de ENERO Al 31 de DICIEMBRE de 2020</t>
  </si>
  <si>
    <t>Estado Analítico de Ingresos</t>
  </si>
  <si>
    <t>COMISIÓN MUNICIPAL DE AGUA POTABLE Y  ALCANTARILLADO DEL MUNICIPIO DE VICTORIA,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</si>
</sst>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9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66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4" fontId="2" fillId="0" borderId="0" xfId="1" applyNumberFormat="1" applyFont="1"/>
    <xf numFmtId="3" fontId="2" fillId="0" borderId="0" xfId="1" applyNumberFormat="1" applyFont="1"/>
    <xf numFmtId="15" fontId="2" fillId="0" borderId="0" xfId="1" applyNumberFormat="1" applyFont="1"/>
    <xf numFmtId="4" fontId="3" fillId="0" borderId="0" xfId="1" applyNumberFormat="1" applyFont="1"/>
    <xf numFmtId="0" fontId="3" fillId="0" borderId="0" xfId="1" applyFont="1"/>
    <xf numFmtId="164" fontId="2" fillId="0" borderId="0" xfId="1" applyNumberFormat="1" applyFont="1"/>
    <xf numFmtId="43" fontId="2" fillId="0" borderId="0" xfId="1" applyNumberFormat="1" applyFont="1"/>
    <xf numFmtId="0" fontId="3" fillId="0" borderId="0" xfId="1" applyFont="1" applyAlignment="1">
      <alignment horizontal="left" wrapText="1"/>
    </xf>
    <xf numFmtId="0" fontId="1" fillId="0" borderId="0" xfId="1" applyAlignment="1">
      <alignment horizontal="center"/>
    </xf>
    <xf numFmtId="0" fontId="1" fillId="0" borderId="1" xfId="1" applyBorder="1" applyAlignment="1">
      <alignment horizontal="center"/>
    </xf>
    <xf numFmtId="164" fontId="6" fillId="0" borderId="2" xfId="2" applyNumberFormat="1" applyFont="1" applyFill="1" applyBorder="1" applyAlignment="1">
      <alignment horizontal="center" vertical="center"/>
    </xf>
    <xf numFmtId="43" fontId="6" fillId="0" borderId="3" xfId="3" applyFont="1" applyFill="1" applyBorder="1" applyAlignment="1">
      <alignment horizontal="left"/>
    </xf>
    <xf numFmtId="43" fontId="6" fillId="0" borderId="4" xfId="3" applyFont="1" applyFill="1" applyBorder="1" applyAlignment="1">
      <alignment horizontal="left"/>
    </xf>
    <xf numFmtId="0" fontId="6" fillId="0" borderId="3" xfId="1" applyFont="1" applyBorder="1" applyAlignment="1">
      <alignment horizontal="center" wrapText="1"/>
    </xf>
    <xf numFmtId="0" fontId="6" fillId="0" borderId="5" xfId="1" applyFont="1" applyBorder="1" applyAlignment="1">
      <alignment horizontal="center" wrapText="1"/>
    </xf>
    <xf numFmtId="0" fontId="6" fillId="0" borderId="4" xfId="1" applyFont="1" applyBorder="1" applyAlignment="1">
      <alignment horizontal="center" wrapText="1"/>
    </xf>
    <xf numFmtId="164" fontId="6" fillId="0" borderId="6" xfId="2" applyNumberFormat="1" applyFont="1" applyFill="1" applyBorder="1" applyAlignment="1">
      <alignment horizontal="center" vertical="center"/>
    </xf>
    <xf numFmtId="164" fontId="6" fillId="0" borderId="7" xfId="2" applyNumberFormat="1" applyFont="1" applyFill="1" applyBorder="1" applyAlignment="1">
      <alignment horizontal="center"/>
    </xf>
    <xf numFmtId="0" fontId="6" fillId="0" borderId="7" xfId="1" applyFont="1" applyBorder="1" applyAlignment="1">
      <alignment horizontal="center"/>
    </xf>
    <xf numFmtId="9" fontId="1" fillId="0" borderId="7" xfId="4" applyFont="1" applyBorder="1" applyAlignment="1">
      <alignment horizontal="center"/>
    </xf>
    <xf numFmtId="43" fontId="1" fillId="0" borderId="7" xfId="2" applyFont="1" applyBorder="1"/>
    <xf numFmtId="0" fontId="1" fillId="0" borderId="7" xfId="1" applyBorder="1" applyAlignment="1">
      <alignment horizontal="left"/>
    </xf>
    <xf numFmtId="0" fontId="1" fillId="0" borderId="7" xfId="1" applyBorder="1" applyAlignment="1">
      <alignment horizontal="left" indent="2"/>
    </xf>
    <xf numFmtId="0" fontId="1" fillId="0" borderId="7" xfId="1" applyBorder="1"/>
    <xf numFmtId="0" fontId="6" fillId="0" borderId="7" xfId="1" applyFont="1" applyBorder="1" applyAlignment="1">
      <alignment horizontal="left"/>
    </xf>
    <xf numFmtId="43" fontId="6" fillId="0" borderId="7" xfId="3" applyFont="1" applyBorder="1" applyAlignment="1">
      <alignment horizontal="center"/>
    </xf>
    <xf numFmtId="164" fontId="1" fillId="0" borderId="7" xfId="3" applyNumberFormat="1" applyFont="1" applyBorder="1" applyAlignment="1">
      <alignment horizontal="center"/>
    </xf>
    <xf numFmtId="164" fontId="6" fillId="0" borderId="7" xfId="3" applyNumberFormat="1" applyFont="1" applyBorder="1" applyAlignment="1">
      <alignment horizontal="center"/>
    </xf>
    <xf numFmtId="41" fontId="1" fillId="0" borderId="7" xfId="3" applyNumberFormat="1" applyFont="1" applyBorder="1" applyAlignment="1">
      <alignment horizontal="center"/>
    </xf>
    <xf numFmtId="3" fontId="3" fillId="0" borderId="0" xfId="1" applyNumberFormat="1" applyFont="1"/>
    <xf numFmtId="164" fontId="1" fillId="0" borderId="7" xfId="4" applyNumberFormat="1" applyFont="1" applyBorder="1" applyAlignment="1">
      <alignment horizontal="center"/>
    </xf>
    <xf numFmtId="43" fontId="1" fillId="0" borderId="7" xfId="3" applyFont="1" applyBorder="1" applyAlignment="1">
      <alignment horizontal="center"/>
    </xf>
    <xf numFmtId="4" fontId="5" fillId="0" borderId="0" xfId="5" applyNumberFormat="1" applyAlignment="1">
      <alignment vertical="center" wrapText="1"/>
    </xf>
    <xf numFmtId="41" fontId="1" fillId="0" borderId="7" xfId="1" applyNumberFormat="1" applyBorder="1"/>
    <xf numFmtId="0" fontId="1" fillId="0" borderId="7" xfId="1" applyBorder="1" applyAlignment="1">
      <alignment horizontal="left" wrapText="1" indent="2"/>
    </xf>
    <xf numFmtId="0" fontId="2" fillId="0" borderId="0" xfId="1" applyFont="1" applyAlignment="1">
      <alignment vertical="center"/>
    </xf>
    <xf numFmtId="0" fontId="6" fillId="0" borderId="2" xfId="1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0" fontId="6" fillId="0" borderId="2" xfId="1" applyFont="1" applyBorder="1" applyAlignment="1">
      <alignment horizontal="left" vertical="center" wrapText="1"/>
    </xf>
    <xf numFmtId="0" fontId="6" fillId="2" borderId="7" xfId="1" quotePrefix="1" applyFont="1" applyFill="1" applyBorder="1" applyAlignment="1">
      <alignment horizontal="center" vertical="center" wrapText="1"/>
    </xf>
    <xf numFmtId="0" fontId="6" fillId="2" borderId="2" xfId="1" quotePrefix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164" fontId="6" fillId="0" borderId="2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7" xfId="3" applyNumberFormat="1" applyFont="1" applyFill="1" applyBorder="1" applyAlignment="1">
      <alignment horizontal="center"/>
    </xf>
    <xf numFmtId="0" fontId="6" fillId="0" borderId="7" xfId="1" applyFont="1" applyBorder="1" applyAlignment="1">
      <alignment horizontal="center" wrapText="1"/>
    </xf>
    <xf numFmtId="41" fontId="3" fillId="0" borderId="0" xfId="1" applyNumberFormat="1" applyFont="1"/>
    <xf numFmtId="0" fontId="1" fillId="0" borderId="7" xfId="1" applyBorder="1" applyAlignment="1">
      <alignment horizontal="left" wrapText="1"/>
    </xf>
    <xf numFmtId="0" fontId="6" fillId="2" borderId="2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8" fillId="0" borderId="0" xfId="1" applyFont="1" applyAlignment="1">
      <alignment horizontal="right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center"/>
    </xf>
  </cellXfs>
  <cellStyles count="6">
    <cellStyle name="Millares 2" xfId="2" xr:uid="{11AA50ED-CDE8-8B47-BDBB-7A23A702BD87}"/>
    <cellStyle name="Millares 2 2" xfId="3" xr:uid="{1BA549DB-17B4-814E-8C82-6C43BB9BBF27}"/>
    <cellStyle name="Normal" xfId="0" builtinId="0"/>
    <cellStyle name="Normal 2" xfId="1" xr:uid="{3702BC62-CF64-3B4F-8624-84C16A4B75E5}"/>
    <cellStyle name="Normal 3" xfId="5" xr:uid="{4809BC1D-C7BF-4349-9D85-E9C7644A6CC6}"/>
    <cellStyle name="Porcentual 2" xfId="4" xr:uid="{4C74F8B0-0161-8D46-9D32-C657684B82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952500</xdr:colOff>
      <xdr:row>57</xdr:row>
      <xdr:rowOff>123826</xdr:rowOff>
    </xdr:from>
    <xdr:to>
      <xdr:col>1</xdr:col>
      <xdr:colOff>3231392</xdr:colOff>
      <xdr:row>64</xdr:row>
      <xdr:rowOff>100175</xdr:rowOff>
    </xdr:to>
    <xdr:sp macro="" textlink="">
      <xdr:nvSpPr>
        <xdr:cNvPr id="2" name="1 Cuadro de texto">
          <a:extLst>
            <a:ext uri="{FF2B5EF4-FFF2-40B4-BE49-F238E27FC236}">
              <a16:creationId xmlns:a16="http://schemas.microsoft.com/office/drawing/2014/main" id="{7B376AD2-9CAD-AE4F-A6C1-AD2C7A8A4D0C}"/>
            </a:ext>
          </a:extLst>
        </xdr:cNvPr>
        <xdr:cNvSpPr txBox="1"/>
      </xdr:nvSpPr>
      <xdr:spPr>
        <a:xfrm>
          <a:off x="1752600" y="10982326"/>
          <a:ext cx="5592" cy="1309849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50" b="1">
              <a:effectLst/>
              <a:ea typeface="Calibri"/>
              <a:cs typeface="Times New Roman"/>
            </a:rPr>
            <a:t>_______________________________ ROMAN CASTILLO AIROLA</a:t>
          </a:r>
          <a:endParaRPr lang="es-MX" sz="1400" b="1">
            <a:effectLst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50" b="1">
              <a:effectLst/>
              <a:ea typeface="Calibri"/>
              <a:cs typeface="Times New Roman"/>
            </a:rPr>
            <a:t>GERENTE GENERAL</a:t>
          </a:r>
          <a:endParaRPr lang="es-MX" sz="1400" b="1">
            <a:effectLst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50" b="1">
              <a:effectLst/>
              <a:ea typeface="Calibri"/>
              <a:cs typeface="Times New Roman"/>
            </a:rPr>
            <a:t>AUTRIZO</a:t>
          </a:r>
          <a:endParaRPr lang="es-MX" sz="1400" b="1">
            <a:effectLst/>
            <a:ea typeface="Calibri"/>
            <a:cs typeface="Times New Roman"/>
          </a:endParaRPr>
        </a:p>
      </xdr:txBody>
    </xdr:sp>
    <xdr:clientData/>
  </xdr:twoCellAnchor>
  <xdr:twoCellAnchor>
    <xdr:from>
      <xdr:col>2</xdr:col>
      <xdr:colOff>93814</xdr:colOff>
      <xdr:row>57</xdr:row>
      <xdr:rowOff>123825</xdr:rowOff>
    </xdr:from>
    <xdr:to>
      <xdr:col>4</xdr:col>
      <xdr:colOff>317383</xdr:colOff>
      <xdr:row>64</xdr:row>
      <xdr:rowOff>100174</xdr:rowOff>
    </xdr:to>
    <xdr:sp macro="" textlink="">
      <xdr:nvSpPr>
        <xdr:cNvPr id="3" name="2 Cuadro de texto">
          <a:extLst>
            <a:ext uri="{FF2B5EF4-FFF2-40B4-BE49-F238E27FC236}">
              <a16:creationId xmlns:a16="http://schemas.microsoft.com/office/drawing/2014/main" id="{9CD32769-C712-9F4E-83E2-8312830AE0A3}"/>
            </a:ext>
          </a:extLst>
        </xdr:cNvPr>
        <xdr:cNvSpPr txBox="1"/>
      </xdr:nvSpPr>
      <xdr:spPr>
        <a:xfrm>
          <a:off x="1846414" y="10982325"/>
          <a:ext cx="1976169" cy="1309849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50" b="1">
              <a:effectLst/>
              <a:ea typeface="Calibri"/>
              <a:cs typeface="Times New Roman"/>
            </a:rPr>
            <a:t>_______________________________ MONICA PATRICIA CHONG MERCADO</a:t>
          </a:r>
          <a:endParaRPr lang="es-MX" sz="1400" b="1">
            <a:effectLst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50" b="1">
              <a:effectLst/>
              <a:ea typeface="Calibri"/>
              <a:cs typeface="Times New Roman"/>
            </a:rPr>
            <a:t>GERENTE FINANCIERO</a:t>
          </a:r>
          <a:endParaRPr lang="es-MX" sz="1400" b="1">
            <a:effectLst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50" b="1">
              <a:effectLst/>
              <a:ea typeface="Calibri"/>
              <a:cs typeface="Times New Roman"/>
            </a:rPr>
            <a:t>ELABORO Y PRESENTO</a:t>
          </a:r>
          <a:endParaRPr lang="es-MX" sz="1400" b="1">
            <a:effectLst/>
            <a:ea typeface="Calibri"/>
            <a:cs typeface="Times New Roman"/>
          </a:endParaRPr>
        </a:p>
      </xdr:txBody>
    </xdr:sp>
    <xdr:clientData/>
  </xdr:twoCellAnchor>
  <xdr:twoCellAnchor>
    <xdr:from>
      <xdr:col>4</xdr:col>
      <xdr:colOff>768144</xdr:colOff>
      <xdr:row>57</xdr:row>
      <xdr:rowOff>137644</xdr:rowOff>
    </xdr:from>
    <xdr:to>
      <xdr:col>6</xdr:col>
      <xdr:colOff>918154</xdr:colOff>
      <xdr:row>64</xdr:row>
      <xdr:rowOff>113993</xdr:rowOff>
    </xdr:to>
    <xdr:sp macro="" textlink="">
      <xdr:nvSpPr>
        <xdr:cNvPr id="4" name="3 Cuadro de texto">
          <a:extLst>
            <a:ext uri="{FF2B5EF4-FFF2-40B4-BE49-F238E27FC236}">
              <a16:creationId xmlns:a16="http://schemas.microsoft.com/office/drawing/2014/main" id="{CB16E06D-6ACC-4745-B367-F5258EC8082A}"/>
            </a:ext>
          </a:extLst>
        </xdr:cNvPr>
        <xdr:cNvSpPr txBox="1"/>
      </xdr:nvSpPr>
      <xdr:spPr>
        <a:xfrm>
          <a:off x="4273344" y="10996144"/>
          <a:ext cx="1864510" cy="1309849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es-MX" sz="1050" b="1">
              <a:effectLst/>
              <a:ea typeface="Calibri"/>
              <a:cs typeface="Times New Roman"/>
            </a:rPr>
            <a:t>_______________________________ 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MA.ELENA GOMEZ DE LA FUENTE</a:t>
          </a:r>
          <a:endParaRPr lang="es-MX" sz="1050">
            <a:effectLst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CONTADOR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GENERAL</a:t>
          </a:r>
        </a:p>
        <a:p>
          <a:pPr algn="ctr"/>
          <a:r>
            <a:rPr lang="es-MX" sz="1050" b="1">
              <a:effectLst/>
              <a:ea typeface="Calibri"/>
              <a:cs typeface="Times New Roman"/>
            </a:rPr>
            <a:t>RESPONSABLE DE ELABORACION</a:t>
          </a:r>
          <a:endParaRPr lang="es-MX" sz="1400" b="1">
            <a:effectLst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50" b="1">
              <a:effectLst/>
              <a:ea typeface="Calibri"/>
              <a:cs typeface="Times New Roman"/>
            </a:rPr>
            <a:t> </a:t>
          </a:r>
          <a:endParaRPr lang="es-MX" sz="1400" b="1">
            <a:effectLst/>
            <a:ea typeface="Calibri"/>
            <a:cs typeface="Times New Roman"/>
          </a:endParaRPr>
        </a:p>
      </xdr:txBody>
    </xdr:sp>
    <xdr:clientData/>
  </xdr:twoCellAnchor>
  <xdr:oneCellAnchor>
    <xdr:from>
      <xdr:col>0</xdr:col>
      <xdr:colOff>28575</xdr:colOff>
      <xdr:row>0</xdr:row>
      <xdr:rowOff>0</xdr:rowOff>
    </xdr:from>
    <xdr:ext cx="1635125" cy="869950"/>
    <xdr:pic>
      <xdr:nvPicPr>
        <xdr:cNvPr id="5" name="Imagen 4" descr="\\192.168.0.192\Finanzas_2020\NORMA\FC5A7459-983C-4C32-A2E2-F051A41467FC.png">
          <a:extLst>
            <a:ext uri="{FF2B5EF4-FFF2-40B4-BE49-F238E27FC236}">
              <a16:creationId xmlns:a16="http://schemas.microsoft.com/office/drawing/2014/main" id="{87BC61CE-8956-984F-BBEB-9C4B5043ADF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635125" cy="869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935355</xdr:colOff>
      <xdr:row>1</xdr:row>
      <xdr:rowOff>72391</xdr:rowOff>
    </xdr:from>
    <xdr:ext cx="1309370" cy="416560"/>
    <xdr:pic>
      <xdr:nvPicPr>
        <xdr:cNvPr id="6" name="Imagen 5" descr="\\192.168.0.192\Finanzas_2020\NORMA\LogoComapa.png">
          <a:extLst>
            <a:ext uri="{FF2B5EF4-FFF2-40B4-BE49-F238E27FC236}">
              <a16:creationId xmlns:a16="http://schemas.microsoft.com/office/drawing/2014/main" id="{DED2E015-ECFF-9B47-BF62-ABDD542F4C8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9655" y="262891"/>
          <a:ext cx="1309370" cy="4165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Y%20GENERAL%20DE%20CONTABILIDAD%20GUBERNAMENTAL/2020/4TO%20TRIM%202020/Estados%20Financieros/2)%20Estados%20e%20Informacion%20Presupuest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.1"/>
      <sheetName val="9.1.1"/>
      <sheetName val="9.1.2"/>
      <sheetName val="9.2"/>
      <sheetName val="9.3"/>
      <sheetName val="9.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92F63-4B50-EE40-A087-E8D08B4E044D}">
  <sheetPr>
    <tabColor theme="9"/>
    <pageSetUpPr fitToPage="1"/>
  </sheetPr>
  <dimension ref="A1:O51185"/>
  <sheetViews>
    <sheetView tabSelected="1" workbookViewId="0">
      <selection activeCell="F49" sqref="F49"/>
    </sheetView>
  </sheetViews>
  <sheetFormatPr baseColWidth="10" defaultColWidth="11.5" defaultRowHeight="11" x14ac:dyDescent="0.15"/>
  <cols>
    <col min="1" max="1" width="2.33203125" style="1" customWidth="1"/>
    <col min="2" max="2" width="53.6640625" style="2" customWidth="1"/>
    <col min="3" max="7" width="16.33203125" style="1" customWidth="1"/>
    <col min="8" max="8" width="18.83203125" style="1" customWidth="1"/>
    <col min="9" max="9" width="6.5" style="1" customWidth="1"/>
    <col min="10" max="10" width="12.83203125" style="1" bestFit="1" customWidth="1"/>
    <col min="11" max="16384" width="11.5" style="1"/>
  </cols>
  <sheetData>
    <row r="1" spans="2:9" ht="14" x14ac:dyDescent="0.15">
      <c r="B1" s="65" t="s">
        <v>90</v>
      </c>
      <c r="C1" s="65"/>
      <c r="D1" s="65"/>
      <c r="E1" s="65"/>
      <c r="F1" s="65"/>
      <c r="G1" s="65"/>
      <c r="H1" s="65"/>
    </row>
    <row r="2" spans="2:9" ht="14" x14ac:dyDescent="0.15">
      <c r="B2" s="65" t="s">
        <v>89</v>
      </c>
      <c r="C2" s="65"/>
      <c r="D2" s="65"/>
      <c r="E2" s="65"/>
      <c r="F2" s="65"/>
      <c r="G2" s="65"/>
      <c r="H2" s="65"/>
    </row>
    <row r="3" spans="2:9" ht="14" x14ac:dyDescent="0.15">
      <c r="B3" s="65" t="s">
        <v>88</v>
      </c>
      <c r="C3" s="65"/>
      <c r="D3" s="65"/>
      <c r="E3" s="65"/>
      <c r="F3" s="65"/>
      <c r="G3" s="65"/>
      <c r="H3" s="65"/>
    </row>
    <row r="4" spans="2:9" ht="13" x14ac:dyDescent="0.15">
      <c r="H4" s="64"/>
    </row>
    <row r="5" spans="2:9" ht="14" x14ac:dyDescent="0.15">
      <c r="D5" s="63"/>
      <c r="E5" s="63"/>
      <c r="F5" s="63"/>
      <c r="G5" s="63"/>
      <c r="H5" s="62"/>
    </row>
    <row r="6" spans="2:9" s="38" customFormat="1" ht="13" x14ac:dyDescent="0.2">
      <c r="B6" s="61" t="s">
        <v>87</v>
      </c>
      <c r="C6" s="52" t="s">
        <v>84</v>
      </c>
      <c r="D6" s="51"/>
      <c r="E6" s="51"/>
      <c r="F6" s="51"/>
      <c r="G6" s="50"/>
      <c r="H6" s="49" t="s">
        <v>83</v>
      </c>
    </row>
    <row r="7" spans="2:9" s="38" customFormat="1" ht="28" x14ac:dyDescent="0.2">
      <c r="B7" s="60"/>
      <c r="C7" s="46" t="s">
        <v>82</v>
      </c>
      <c r="D7" s="46" t="s">
        <v>81</v>
      </c>
      <c r="E7" s="46" t="s">
        <v>80</v>
      </c>
      <c r="F7" s="46" t="s">
        <v>79</v>
      </c>
      <c r="G7" s="46" t="s">
        <v>78</v>
      </c>
      <c r="H7" s="45"/>
    </row>
    <row r="8" spans="2:9" s="38" customFormat="1" ht="14" x14ac:dyDescent="0.2">
      <c r="B8" s="59"/>
      <c r="C8" s="43" t="s">
        <v>77</v>
      </c>
      <c r="D8" s="43" t="s">
        <v>76</v>
      </c>
      <c r="E8" s="43" t="s">
        <v>75</v>
      </c>
      <c r="F8" s="43" t="s">
        <v>74</v>
      </c>
      <c r="G8" s="43" t="s">
        <v>73</v>
      </c>
      <c r="H8" s="43" t="s">
        <v>72</v>
      </c>
    </row>
    <row r="9" spans="2:9" ht="13" x14ac:dyDescent="0.15">
      <c r="B9" s="24" t="s">
        <v>70</v>
      </c>
      <c r="C9" s="34"/>
      <c r="D9" s="34"/>
      <c r="E9" s="34"/>
      <c r="F9" s="34"/>
      <c r="G9" s="34"/>
      <c r="H9" s="22"/>
    </row>
    <row r="10" spans="2:9" ht="13" x14ac:dyDescent="0.15">
      <c r="B10" s="24" t="s">
        <v>61</v>
      </c>
      <c r="C10" s="34"/>
      <c r="D10" s="34"/>
      <c r="E10" s="18"/>
      <c r="F10" s="17"/>
      <c r="G10" s="17"/>
      <c r="H10" s="16"/>
    </row>
    <row r="11" spans="2:9" ht="13" x14ac:dyDescent="0.15">
      <c r="B11" s="24" t="s">
        <v>69</v>
      </c>
      <c r="C11" s="34"/>
      <c r="D11" s="34"/>
      <c r="E11" s="34"/>
      <c r="F11" s="34"/>
      <c r="G11" s="34"/>
      <c r="H11" s="22"/>
    </row>
    <row r="12" spans="2:9" ht="14" x14ac:dyDescent="0.15">
      <c r="B12" s="58" t="s">
        <v>68</v>
      </c>
      <c r="C12" s="34"/>
      <c r="D12" s="34"/>
      <c r="E12" s="34"/>
      <c r="F12" s="34"/>
      <c r="G12" s="34"/>
      <c r="H12" s="34"/>
    </row>
    <row r="13" spans="2:9" ht="13" x14ac:dyDescent="0.15">
      <c r="B13" s="24" t="s">
        <v>67</v>
      </c>
      <c r="C13" s="34"/>
      <c r="D13" s="34"/>
      <c r="E13" s="34"/>
      <c r="F13" s="34"/>
      <c r="G13" s="34"/>
      <c r="H13" s="22"/>
    </row>
    <row r="14" spans="2:9" ht="13" x14ac:dyDescent="0.15">
      <c r="B14" s="24" t="s">
        <v>65</v>
      </c>
      <c r="C14" s="34">
        <v>0</v>
      </c>
      <c r="D14" s="31">
        <v>91819.28</v>
      </c>
      <c r="E14" s="34">
        <v>91819.28</v>
      </c>
      <c r="F14" s="31">
        <v>91819.28</v>
      </c>
      <c r="G14" s="31">
        <v>91819.28</v>
      </c>
      <c r="H14" s="31">
        <f>G14-C14</f>
        <v>91819.28</v>
      </c>
      <c r="I14" s="57"/>
    </row>
    <row r="15" spans="2:9" ht="13" x14ac:dyDescent="0.15">
      <c r="B15" s="24" t="s">
        <v>64</v>
      </c>
      <c r="C15" s="34"/>
      <c r="D15" s="34"/>
      <c r="E15" s="34"/>
      <c r="F15" s="34"/>
      <c r="G15" s="34"/>
      <c r="H15" s="22"/>
    </row>
    <row r="16" spans="2:9" ht="15.75" customHeight="1" x14ac:dyDescent="0.15">
      <c r="B16" s="24" t="s">
        <v>66</v>
      </c>
      <c r="C16" s="34"/>
      <c r="D16" s="34"/>
      <c r="E16" s="34"/>
      <c r="F16" s="34"/>
      <c r="G16" s="34"/>
      <c r="H16" s="22"/>
    </row>
    <row r="17" spans="2:15" ht="15.75" customHeight="1" x14ac:dyDescent="0.15">
      <c r="B17" s="24" t="s">
        <v>65</v>
      </c>
      <c r="C17" s="34"/>
      <c r="D17" s="34"/>
      <c r="E17" s="34"/>
      <c r="F17" s="34"/>
      <c r="G17" s="34"/>
      <c r="H17" s="22"/>
      <c r="K17" s="4"/>
      <c r="L17" s="4"/>
      <c r="M17" s="4"/>
      <c r="N17" s="4"/>
      <c r="O17" s="4"/>
    </row>
    <row r="18" spans="2:15" ht="15.75" customHeight="1" x14ac:dyDescent="0.15">
      <c r="B18" s="24" t="s">
        <v>64</v>
      </c>
      <c r="C18" s="34"/>
      <c r="D18" s="34"/>
      <c r="E18" s="34"/>
      <c r="F18" s="34"/>
      <c r="G18" s="34"/>
      <c r="H18" s="22"/>
      <c r="J18" s="4"/>
      <c r="K18" s="4"/>
      <c r="L18" s="4"/>
      <c r="M18" s="4"/>
      <c r="N18" s="4"/>
      <c r="O18" s="4"/>
    </row>
    <row r="19" spans="2:15" s="7" customFormat="1" ht="15.75" customHeight="1" x14ac:dyDescent="0.15">
      <c r="B19" s="24" t="s">
        <v>60</v>
      </c>
      <c r="C19" s="31">
        <v>399188190.61000001</v>
      </c>
      <c r="D19" s="31">
        <v>18862749.960000001</v>
      </c>
      <c r="E19" s="31">
        <v>418050940.56999999</v>
      </c>
      <c r="F19" s="31">
        <v>418050940.56999999</v>
      </c>
      <c r="G19" s="31">
        <v>288801493.70999998</v>
      </c>
      <c r="H19" s="31">
        <f>+G19-C19</f>
        <v>-110386696.90000004</v>
      </c>
      <c r="I19" s="57"/>
      <c r="K19" s="32"/>
      <c r="L19" s="32"/>
      <c r="M19" s="32"/>
      <c r="N19" s="32"/>
      <c r="O19" s="32"/>
    </row>
    <row r="20" spans="2:15" s="7" customFormat="1" ht="15.75" customHeight="1" x14ac:dyDescent="0.15">
      <c r="B20" s="24" t="s">
        <v>63</v>
      </c>
      <c r="C20" s="31">
        <v>11563882.699999999</v>
      </c>
      <c r="D20" s="31">
        <v>43639142.170000002</v>
      </c>
      <c r="E20" s="31">
        <v>55203024.869999997</v>
      </c>
      <c r="F20" s="31">
        <v>15644061.91</v>
      </c>
      <c r="G20" s="31">
        <v>15055359.91</v>
      </c>
      <c r="H20" s="31">
        <f>+G20-C20</f>
        <v>3491477.2100000009</v>
      </c>
    </row>
    <row r="21" spans="2:15" s="7" customFormat="1" ht="15.75" customHeight="1" x14ac:dyDescent="0.15">
      <c r="B21" s="24" t="s">
        <v>59</v>
      </c>
      <c r="C21" s="34"/>
      <c r="D21" s="29"/>
      <c r="E21" s="31"/>
      <c r="F21" s="29"/>
      <c r="G21" s="29"/>
      <c r="H21" s="31">
        <f>G21-C21</f>
        <v>0</v>
      </c>
      <c r="J21" s="32"/>
      <c r="K21" s="32"/>
      <c r="L21" s="32"/>
      <c r="M21" s="32"/>
      <c r="N21" s="32"/>
      <c r="O21" s="32"/>
    </row>
    <row r="22" spans="2:15" ht="13" x14ac:dyDescent="0.15">
      <c r="B22" s="24" t="s">
        <v>86</v>
      </c>
      <c r="C22" s="29"/>
      <c r="D22" s="29"/>
      <c r="E22" s="29"/>
      <c r="F22" s="29"/>
      <c r="G22" s="29"/>
      <c r="H22" s="34"/>
      <c r="K22" s="4"/>
    </row>
    <row r="23" spans="2:15" ht="14" x14ac:dyDescent="0.15">
      <c r="B23" s="56" t="s">
        <v>57</v>
      </c>
      <c r="C23" s="55">
        <f>SUM(C9:C22)</f>
        <v>410752073.31</v>
      </c>
      <c r="D23" s="55">
        <f>SUM(D9:D22)</f>
        <v>62593711.410000004</v>
      </c>
      <c r="E23" s="55">
        <f>SUM(E9:E22)</f>
        <v>473345784.71999997</v>
      </c>
      <c r="F23" s="55">
        <f>SUM(F9:F22)</f>
        <v>433786821.75999999</v>
      </c>
      <c r="G23" s="55">
        <f>SUM(G9:G22)</f>
        <v>303948672.89999998</v>
      </c>
      <c r="H23" s="54">
        <f>SUM(H9:H22)</f>
        <v>-106803400.41000003</v>
      </c>
      <c r="K23" s="4"/>
    </row>
    <row r="24" spans="2:15" ht="14" x14ac:dyDescent="0.2">
      <c r="B24" s="18"/>
      <c r="C24" s="17"/>
      <c r="D24" s="17"/>
      <c r="E24" s="16"/>
      <c r="F24" s="15" t="s">
        <v>56</v>
      </c>
      <c r="G24" s="14"/>
      <c r="H24" s="53"/>
      <c r="J24" s="8"/>
    </row>
    <row r="25" spans="2:15" ht="13" x14ac:dyDescent="0.15">
      <c r="B25" s="49" t="s">
        <v>85</v>
      </c>
      <c r="C25" s="52" t="s">
        <v>84</v>
      </c>
      <c r="D25" s="51"/>
      <c r="E25" s="51"/>
      <c r="F25" s="51"/>
      <c r="G25" s="50"/>
      <c r="H25" s="49" t="s">
        <v>83</v>
      </c>
    </row>
    <row r="26" spans="2:15" ht="28" x14ac:dyDescent="0.15">
      <c r="B26" s="48"/>
      <c r="C26" s="47" t="s">
        <v>82</v>
      </c>
      <c r="D26" s="46" t="s">
        <v>81</v>
      </c>
      <c r="E26" s="46" t="s">
        <v>80</v>
      </c>
      <c r="F26" s="46" t="s">
        <v>79</v>
      </c>
      <c r="G26" s="46" t="s">
        <v>78</v>
      </c>
      <c r="H26" s="45"/>
    </row>
    <row r="27" spans="2:15" ht="14" x14ac:dyDescent="0.15">
      <c r="B27" s="45"/>
      <c r="C27" s="44" t="s">
        <v>77</v>
      </c>
      <c r="D27" s="43" t="s">
        <v>76</v>
      </c>
      <c r="E27" s="43" t="s">
        <v>75</v>
      </c>
      <c r="F27" s="43" t="s">
        <v>74</v>
      </c>
      <c r="G27" s="43" t="s">
        <v>73</v>
      </c>
      <c r="H27" s="43" t="s">
        <v>72</v>
      </c>
    </row>
    <row r="28" spans="2:15" s="38" customFormat="1" ht="15" customHeight="1" x14ac:dyDescent="0.2">
      <c r="B28" s="42" t="s">
        <v>71</v>
      </c>
      <c r="C28" s="39"/>
      <c r="D28" s="41"/>
      <c r="E28" s="41"/>
      <c r="F28" s="40"/>
      <c r="G28" s="40"/>
      <c r="H28" s="39"/>
    </row>
    <row r="29" spans="2:15" ht="13" x14ac:dyDescent="0.15">
      <c r="B29" s="25" t="s">
        <v>70</v>
      </c>
      <c r="C29" s="26"/>
      <c r="D29" s="26"/>
      <c r="E29" s="26"/>
      <c r="F29" s="26"/>
      <c r="G29" s="26"/>
      <c r="H29" s="26"/>
      <c r="K29" s="4"/>
    </row>
    <row r="30" spans="2:15" ht="13" x14ac:dyDescent="0.15">
      <c r="B30" s="25" t="s">
        <v>69</v>
      </c>
      <c r="C30" s="23"/>
      <c r="D30" s="23"/>
      <c r="E30" s="23"/>
      <c r="F30" s="23"/>
      <c r="G30" s="23"/>
      <c r="H30" s="22"/>
      <c r="J30" s="9"/>
      <c r="N30" s="3"/>
    </row>
    <row r="31" spans="2:15" ht="14" x14ac:dyDescent="0.15">
      <c r="B31" s="37" t="s">
        <v>68</v>
      </c>
      <c r="C31" s="26"/>
      <c r="D31" s="26"/>
      <c r="E31" s="26"/>
      <c r="F31" s="26"/>
      <c r="G31" s="26"/>
      <c r="H31" s="22"/>
      <c r="J31" s="9"/>
      <c r="K31" s="9"/>
      <c r="N31" s="3"/>
    </row>
    <row r="32" spans="2:15" ht="13" x14ac:dyDescent="0.15">
      <c r="B32" s="25" t="s">
        <v>67</v>
      </c>
      <c r="C32" s="26"/>
      <c r="D32" s="26"/>
      <c r="E32" s="26"/>
      <c r="F32" s="26"/>
      <c r="G32" s="26"/>
      <c r="H32" s="22"/>
      <c r="K32" s="3"/>
      <c r="L32" s="3"/>
      <c r="N32" s="3"/>
    </row>
    <row r="33" spans="2:15" ht="13" x14ac:dyDescent="0.15">
      <c r="B33" s="25" t="s">
        <v>65</v>
      </c>
      <c r="C33" s="36">
        <f>+C14</f>
        <v>0</v>
      </c>
      <c r="D33" s="31">
        <f>D14</f>
        <v>91819.28</v>
      </c>
      <c r="E33" s="31">
        <f>+D33+C33</f>
        <v>91819.28</v>
      </c>
      <c r="F33" s="31">
        <f>F14</f>
        <v>91819.28</v>
      </c>
      <c r="G33" s="31">
        <f>G14</f>
        <v>91819.28</v>
      </c>
      <c r="H33" s="31">
        <f>G33-C33</f>
        <v>91819.28</v>
      </c>
      <c r="K33" s="3"/>
      <c r="L33" s="3"/>
      <c r="N33" s="3"/>
    </row>
    <row r="34" spans="2:15" ht="15.75" customHeight="1" x14ac:dyDescent="0.15">
      <c r="B34" s="25" t="s">
        <v>64</v>
      </c>
      <c r="C34" s="34"/>
      <c r="D34" s="34"/>
      <c r="E34" s="34"/>
      <c r="F34" s="34"/>
      <c r="G34" s="34"/>
      <c r="H34" s="22"/>
      <c r="K34" s="3"/>
      <c r="L34" s="3"/>
      <c r="N34" s="3"/>
    </row>
    <row r="35" spans="2:15" ht="15.75" customHeight="1" x14ac:dyDescent="0.15">
      <c r="B35" s="25" t="s">
        <v>66</v>
      </c>
      <c r="C35" s="34"/>
      <c r="D35" s="34"/>
      <c r="E35" s="34"/>
      <c r="F35" s="34"/>
      <c r="G35" s="34"/>
      <c r="H35" s="22"/>
      <c r="J35" s="3"/>
      <c r="K35" s="35"/>
      <c r="L35" s="35"/>
      <c r="N35" s="3"/>
    </row>
    <row r="36" spans="2:15" ht="15.75" customHeight="1" x14ac:dyDescent="0.15">
      <c r="B36" s="25" t="s">
        <v>65</v>
      </c>
      <c r="C36" s="34"/>
      <c r="D36" s="34"/>
      <c r="E36" s="34"/>
      <c r="F36" s="34"/>
      <c r="G36" s="34"/>
      <c r="H36" s="22"/>
      <c r="K36" s="3"/>
      <c r="N36" s="3"/>
    </row>
    <row r="37" spans="2:15" ht="15.75" customHeight="1" x14ac:dyDescent="0.15">
      <c r="B37" s="25" t="s">
        <v>64</v>
      </c>
      <c r="C37" s="29"/>
      <c r="D37" s="29"/>
      <c r="E37" s="29"/>
      <c r="F37" s="29"/>
      <c r="G37" s="29"/>
      <c r="H37" s="33"/>
      <c r="J37" s="3"/>
      <c r="K37" s="3"/>
    </row>
    <row r="38" spans="2:15" s="7" customFormat="1" ht="15.75" customHeight="1" x14ac:dyDescent="0.15">
      <c r="B38" s="25" t="s">
        <v>63</v>
      </c>
      <c r="C38" s="29">
        <f>+C20</f>
        <v>11563882.699999999</v>
      </c>
      <c r="D38" s="29">
        <f>+D20</f>
        <v>43639142.170000002</v>
      </c>
      <c r="E38" s="29">
        <f>+C38+D38</f>
        <v>55203024.870000005</v>
      </c>
      <c r="F38" s="29">
        <f>+F20</f>
        <v>15644061.91</v>
      </c>
      <c r="G38" s="29">
        <f>+G20</f>
        <v>15055359.91</v>
      </c>
      <c r="H38" s="29">
        <f>G38-C38</f>
        <v>3491477.2100000009</v>
      </c>
      <c r="J38" s="6"/>
      <c r="K38" s="6"/>
    </row>
    <row r="39" spans="2:15" s="7" customFormat="1" ht="15.75" customHeight="1" x14ac:dyDescent="0.15">
      <c r="B39" s="25" t="s">
        <v>59</v>
      </c>
      <c r="C39" s="30"/>
      <c r="D39" s="29">
        <f>+D21</f>
        <v>0</v>
      </c>
      <c r="E39" s="31">
        <f>C39+D39</f>
        <v>0</v>
      </c>
      <c r="F39" s="29">
        <f>+F21</f>
        <v>0</v>
      </c>
      <c r="G39" s="29">
        <f>+G21</f>
        <v>0</v>
      </c>
      <c r="H39" s="31">
        <f>G39-C39</f>
        <v>0</v>
      </c>
      <c r="J39" s="6"/>
      <c r="K39" s="6"/>
      <c r="L39" s="32"/>
      <c r="M39" s="32"/>
      <c r="N39" s="32"/>
      <c r="O39" s="32"/>
    </row>
    <row r="40" spans="2:15" s="7" customFormat="1" ht="15.75" customHeight="1" x14ac:dyDescent="0.15">
      <c r="B40" s="24"/>
      <c r="C40" s="28"/>
      <c r="D40" s="28"/>
      <c r="E40" s="28"/>
      <c r="F40" s="28"/>
      <c r="G40" s="28"/>
      <c r="H40" s="28"/>
      <c r="J40" s="6"/>
      <c r="K40" s="6"/>
      <c r="L40" s="32"/>
      <c r="M40" s="32"/>
      <c r="N40" s="32"/>
      <c r="O40" s="32"/>
    </row>
    <row r="41" spans="2:15" s="7" customFormat="1" ht="15.75" customHeight="1" x14ac:dyDescent="0.15">
      <c r="B41" s="27" t="s">
        <v>62</v>
      </c>
      <c r="C41" s="28"/>
      <c r="D41" s="28"/>
      <c r="E41" s="28"/>
      <c r="F41" s="28"/>
      <c r="G41" s="28"/>
      <c r="H41" s="28"/>
      <c r="J41" s="6"/>
      <c r="K41" s="6"/>
      <c r="L41" s="32"/>
      <c r="M41" s="32"/>
      <c r="N41" s="32"/>
      <c r="O41" s="32"/>
    </row>
    <row r="42" spans="2:15" s="7" customFormat="1" ht="15.75" customHeight="1" x14ac:dyDescent="0.15">
      <c r="B42" s="25" t="s">
        <v>61</v>
      </c>
      <c r="C42" s="30"/>
      <c r="D42" s="30"/>
      <c r="E42" s="30"/>
      <c r="F42" s="30"/>
      <c r="G42" s="30"/>
      <c r="H42" s="30"/>
      <c r="J42" s="6"/>
      <c r="K42" s="6"/>
      <c r="L42" s="32"/>
      <c r="M42" s="32"/>
      <c r="N42" s="32"/>
      <c r="O42" s="32"/>
    </row>
    <row r="43" spans="2:15" s="7" customFormat="1" ht="15.75" customHeight="1" x14ac:dyDescent="0.15">
      <c r="B43" s="25" t="s">
        <v>60</v>
      </c>
      <c r="C43" s="31">
        <f>+C19</f>
        <v>399188190.61000001</v>
      </c>
      <c r="D43" s="31">
        <f>+D19</f>
        <v>18862749.960000001</v>
      </c>
      <c r="E43" s="29">
        <f>+C43+D43</f>
        <v>418050940.56999999</v>
      </c>
      <c r="F43" s="31">
        <f>+F19</f>
        <v>418050940.56999999</v>
      </c>
      <c r="G43" s="31">
        <f>+G19</f>
        <v>288801493.70999998</v>
      </c>
      <c r="H43" s="31">
        <f>G43-C43</f>
        <v>-110386696.90000004</v>
      </c>
      <c r="J43" s="6"/>
      <c r="K43" s="6"/>
    </row>
    <row r="44" spans="2:15" s="7" customFormat="1" ht="15.75" customHeight="1" x14ac:dyDescent="0.15">
      <c r="B44" s="25" t="s">
        <v>59</v>
      </c>
      <c r="C44" s="30"/>
      <c r="D44" s="30"/>
      <c r="E44" s="30"/>
      <c r="F44" s="30"/>
      <c r="G44" s="30"/>
      <c r="H44" s="29"/>
      <c r="J44" s="6"/>
      <c r="K44" s="6"/>
    </row>
    <row r="45" spans="2:15" s="7" customFormat="1" ht="15.75" customHeight="1" x14ac:dyDescent="0.15">
      <c r="B45" s="24"/>
      <c r="C45" s="28"/>
      <c r="D45" s="28"/>
      <c r="E45" s="28"/>
      <c r="F45" s="28"/>
      <c r="G45" s="28"/>
      <c r="H45" s="28"/>
    </row>
    <row r="46" spans="2:15" ht="13" x14ac:dyDescent="0.15">
      <c r="B46" s="27" t="s">
        <v>58</v>
      </c>
      <c r="C46" s="26"/>
      <c r="D46" s="26"/>
      <c r="E46" s="26"/>
      <c r="F46" s="26"/>
      <c r="G46" s="26"/>
      <c r="H46" s="22"/>
    </row>
    <row r="47" spans="2:15" ht="13" x14ac:dyDescent="0.15">
      <c r="B47" s="25" t="s">
        <v>58</v>
      </c>
      <c r="C47" s="23"/>
      <c r="D47" s="23"/>
      <c r="E47" s="23"/>
      <c r="F47" s="23"/>
      <c r="G47" s="23"/>
      <c r="H47" s="22"/>
    </row>
    <row r="48" spans="2:15" ht="13" x14ac:dyDescent="0.15">
      <c r="B48" s="24"/>
      <c r="C48" s="23"/>
      <c r="D48" s="23"/>
      <c r="E48" s="23"/>
      <c r="F48" s="23"/>
      <c r="G48" s="23"/>
      <c r="H48" s="22"/>
    </row>
    <row r="49" spans="2:10" ht="13" x14ac:dyDescent="0.15">
      <c r="B49" s="21" t="s">
        <v>57</v>
      </c>
      <c r="C49" s="20">
        <f>SUM(C28:C48)</f>
        <v>410752073.31</v>
      </c>
      <c r="D49" s="20">
        <f>SUM(D28:D48)</f>
        <v>62593711.410000004</v>
      </c>
      <c r="E49" s="20">
        <f>SUM(E28:E48)</f>
        <v>473345784.72000003</v>
      </c>
      <c r="F49" s="20">
        <f>SUM(F28:F48)</f>
        <v>433786821.75999999</v>
      </c>
      <c r="G49" s="20">
        <f>SUM(G28:G48)</f>
        <v>303948672.89999998</v>
      </c>
      <c r="H49" s="19">
        <f>SUM(H28:H48)</f>
        <v>-106803400.41000004</v>
      </c>
      <c r="I49" s="8"/>
      <c r="J49" s="8"/>
    </row>
    <row r="50" spans="2:10" ht="14" x14ac:dyDescent="0.2">
      <c r="B50" s="18"/>
      <c r="C50" s="17"/>
      <c r="D50" s="17"/>
      <c r="E50" s="16"/>
      <c r="F50" s="15" t="s">
        <v>56</v>
      </c>
      <c r="G50" s="14"/>
      <c r="H50" s="13"/>
    </row>
    <row r="51" spans="2:10" ht="13" x14ac:dyDescent="0.15">
      <c r="B51" s="12" t="s">
        <v>55</v>
      </c>
      <c r="C51" s="12"/>
      <c r="D51" s="12"/>
      <c r="E51" s="12"/>
      <c r="F51" s="12"/>
      <c r="G51" s="12"/>
      <c r="H51" s="12"/>
    </row>
    <row r="52" spans="2:10" ht="13" x14ac:dyDescent="0.15">
      <c r="B52" s="11"/>
      <c r="C52" s="11"/>
      <c r="D52" s="11"/>
      <c r="E52" s="11"/>
      <c r="F52" s="11"/>
      <c r="G52" s="11"/>
      <c r="H52" s="11"/>
    </row>
    <row r="53" spans="2:10" x14ac:dyDescent="0.15">
      <c r="B53" s="10" t="s">
        <v>54</v>
      </c>
      <c r="C53" s="10"/>
      <c r="D53" s="10"/>
      <c r="E53" s="10"/>
      <c r="F53" s="10"/>
      <c r="G53" s="10"/>
      <c r="H53" s="10"/>
    </row>
    <row r="55" spans="2:10" x14ac:dyDescent="0.15">
      <c r="E55" s="9"/>
      <c r="F55" s="9"/>
      <c r="G55" s="9"/>
    </row>
    <row r="56" spans="2:10" x14ac:dyDescent="0.15">
      <c r="E56" s="9"/>
      <c r="F56" s="9"/>
      <c r="G56" s="9"/>
    </row>
    <row r="67" spans="2:8" x14ac:dyDescent="0.15">
      <c r="B67" s="1"/>
    </row>
    <row r="68" spans="2:8" x14ac:dyDescent="0.15">
      <c r="B68" s="1"/>
      <c r="C68" s="8"/>
      <c r="D68" s="8"/>
      <c r="E68" s="8"/>
      <c r="F68" s="8"/>
      <c r="G68" s="8"/>
      <c r="H68" s="8"/>
    </row>
    <row r="69" spans="2:8" x14ac:dyDescent="0.15">
      <c r="B69" s="1"/>
    </row>
    <row r="70" spans="2:8" x14ac:dyDescent="0.15">
      <c r="B70" s="1"/>
    </row>
    <row r="71" spans="2:8" x14ac:dyDescent="0.15">
      <c r="B71" s="1"/>
    </row>
    <row r="72" spans="2:8" x14ac:dyDescent="0.15">
      <c r="B72" s="1"/>
    </row>
    <row r="73" spans="2:8" x14ac:dyDescent="0.15">
      <c r="B73" s="1"/>
    </row>
    <row r="74" spans="2:8" x14ac:dyDescent="0.15">
      <c r="B74" s="1"/>
    </row>
    <row r="75" spans="2:8" x14ac:dyDescent="0.15">
      <c r="B75" s="1"/>
    </row>
    <row r="76" spans="2:8" x14ac:dyDescent="0.15">
      <c r="B76" s="1"/>
    </row>
    <row r="51075" spans="1:8" x14ac:dyDescent="0.15">
      <c r="C51075" s="4">
        <v>50183</v>
      </c>
      <c r="D51075" s="1" t="s">
        <v>26</v>
      </c>
      <c r="E51075" s="1" t="s">
        <v>23</v>
      </c>
      <c r="F51075" s="3">
        <v>186.79</v>
      </c>
      <c r="G51075" s="3">
        <v>0</v>
      </c>
      <c r="H51075" s="3">
        <v>186.79</v>
      </c>
    </row>
    <row r="51076" spans="1:8" x14ac:dyDescent="0.15">
      <c r="A51076" s="5">
        <v>43630</v>
      </c>
      <c r="B51076" s="2" t="s">
        <v>13</v>
      </c>
      <c r="C51076" s="4">
        <v>60966</v>
      </c>
      <c r="D51076" s="1" t="s">
        <v>25</v>
      </c>
      <c r="E51076" s="1" t="s">
        <v>21</v>
      </c>
      <c r="F51076" s="3">
        <v>0</v>
      </c>
      <c r="G51076" s="3">
        <v>186.79</v>
      </c>
      <c r="H51076" s="3">
        <v>0</v>
      </c>
    </row>
    <row r="51077" spans="1:8" x14ac:dyDescent="0.15">
      <c r="A51077" s="5">
        <v>43643</v>
      </c>
      <c r="B51077" s="2" t="s">
        <v>2</v>
      </c>
      <c r="C51077" s="4">
        <v>50193</v>
      </c>
      <c r="D51077" s="1" t="s">
        <v>24</v>
      </c>
      <c r="E51077" s="1" t="s">
        <v>23</v>
      </c>
      <c r="F51077" s="3">
        <v>186.79</v>
      </c>
      <c r="G51077" s="3">
        <v>0</v>
      </c>
      <c r="H51077" s="3">
        <v>186.79</v>
      </c>
    </row>
    <row r="51078" spans="1:8" x14ac:dyDescent="0.15">
      <c r="A51078" s="5">
        <v>43644</v>
      </c>
      <c r="B51078" s="2" t="s">
        <v>13</v>
      </c>
      <c r="C51078" s="4">
        <v>61041</v>
      </c>
      <c r="D51078" s="1" t="s">
        <v>22</v>
      </c>
      <c r="E51078" s="1" t="s">
        <v>21</v>
      </c>
      <c r="F51078" s="3">
        <v>0</v>
      </c>
      <c r="G51078" s="3">
        <v>186.79</v>
      </c>
      <c r="H51078" s="3">
        <v>0</v>
      </c>
    </row>
    <row r="51079" spans="1:8" x14ac:dyDescent="0.15">
      <c r="D51079" s="7" t="s">
        <v>6</v>
      </c>
      <c r="F51079" s="6">
        <v>373.58</v>
      </c>
      <c r="G51079" s="6">
        <v>373.58</v>
      </c>
      <c r="H51079" s="6">
        <v>0</v>
      </c>
    </row>
    <row r="51081" spans="1:8" x14ac:dyDescent="0.15">
      <c r="A51081" s="7" t="s">
        <v>53</v>
      </c>
      <c r="D51081" s="7" t="s">
        <v>31</v>
      </c>
      <c r="F51081" s="7" t="s">
        <v>3</v>
      </c>
      <c r="G51081" s="6">
        <v>0</v>
      </c>
    </row>
    <row r="51082" spans="1:8" x14ac:dyDescent="0.15">
      <c r="A51082" s="5">
        <v>43629</v>
      </c>
      <c r="B51082" s="2" t="s">
        <v>2</v>
      </c>
      <c r="C51082" s="4">
        <v>50183</v>
      </c>
      <c r="D51082" s="1" t="s">
        <v>26</v>
      </c>
      <c r="E51082" s="1" t="s">
        <v>23</v>
      </c>
      <c r="F51082" s="3">
        <v>3400</v>
      </c>
      <c r="G51082" s="3">
        <v>0</v>
      </c>
      <c r="H51082" s="3">
        <v>3400</v>
      </c>
    </row>
    <row r="51083" spans="1:8" x14ac:dyDescent="0.15">
      <c r="A51083" s="5">
        <v>43630</v>
      </c>
      <c r="B51083" s="2" t="s">
        <v>13</v>
      </c>
      <c r="C51083" s="4">
        <v>60966</v>
      </c>
      <c r="D51083" s="1" t="s">
        <v>25</v>
      </c>
      <c r="E51083" s="1" t="s">
        <v>21</v>
      </c>
      <c r="F51083" s="3">
        <v>0</v>
      </c>
      <c r="G51083" s="3">
        <v>3400</v>
      </c>
      <c r="H51083" s="3">
        <v>0</v>
      </c>
    </row>
    <row r="51084" spans="1:8" x14ac:dyDescent="0.15">
      <c r="A51084" s="5">
        <v>43643</v>
      </c>
      <c r="B51084" s="2" t="s">
        <v>2</v>
      </c>
      <c r="C51084" s="4">
        <v>50193</v>
      </c>
      <c r="D51084" s="1" t="s">
        <v>24</v>
      </c>
      <c r="E51084" s="1" t="s">
        <v>23</v>
      </c>
      <c r="F51084" s="3">
        <v>1550</v>
      </c>
      <c r="G51084" s="3">
        <v>0</v>
      </c>
      <c r="H51084" s="3">
        <v>1550</v>
      </c>
    </row>
    <row r="51085" spans="1:8" x14ac:dyDescent="0.15">
      <c r="A51085" s="5">
        <v>43644</v>
      </c>
      <c r="B51085" s="2" t="s">
        <v>13</v>
      </c>
      <c r="C51085" s="4">
        <v>61041</v>
      </c>
      <c r="D51085" s="1" t="s">
        <v>22</v>
      </c>
      <c r="E51085" s="1" t="s">
        <v>21</v>
      </c>
      <c r="F51085" s="3">
        <v>0</v>
      </c>
      <c r="G51085" s="3">
        <v>1550</v>
      </c>
      <c r="H51085" s="3">
        <v>0</v>
      </c>
    </row>
    <row r="51086" spans="1:8" x14ac:dyDescent="0.15">
      <c r="D51086" s="7" t="s">
        <v>6</v>
      </c>
      <c r="F51086" s="6">
        <v>4950</v>
      </c>
      <c r="G51086" s="6">
        <v>4950</v>
      </c>
      <c r="H51086" s="6">
        <v>0</v>
      </c>
    </row>
    <row r="51088" spans="1:8" x14ac:dyDescent="0.15">
      <c r="A51088" s="7" t="s">
        <v>52</v>
      </c>
      <c r="D51088" s="7" t="s">
        <v>29</v>
      </c>
      <c r="F51088" s="7" t="s">
        <v>3</v>
      </c>
      <c r="G51088" s="6">
        <v>0</v>
      </c>
    </row>
    <row r="51089" spans="1:8" x14ac:dyDescent="0.15">
      <c r="A51089" s="5">
        <v>43629</v>
      </c>
      <c r="B51089" s="2" t="s">
        <v>2</v>
      </c>
      <c r="C51089" s="4">
        <v>50183</v>
      </c>
      <c r="D51089" s="1" t="s">
        <v>26</v>
      </c>
      <c r="E51089" s="1" t="s">
        <v>23</v>
      </c>
      <c r="F51089" s="3">
        <v>950</v>
      </c>
      <c r="G51089" s="3">
        <v>0</v>
      </c>
      <c r="H51089" s="3">
        <v>950</v>
      </c>
    </row>
    <row r="51090" spans="1:8" x14ac:dyDescent="0.15">
      <c r="A51090" s="5">
        <v>43630</v>
      </c>
      <c r="B51090" s="2" t="s">
        <v>13</v>
      </c>
      <c r="C51090" s="4">
        <v>60966</v>
      </c>
      <c r="D51090" s="1" t="s">
        <v>25</v>
      </c>
      <c r="E51090" s="1" t="s">
        <v>21</v>
      </c>
      <c r="F51090" s="3">
        <v>0</v>
      </c>
      <c r="G51090" s="3">
        <v>950</v>
      </c>
      <c r="H51090" s="3">
        <v>0</v>
      </c>
    </row>
    <row r="51091" spans="1:8" x14ac:dyDescent="0.15">
      <c r="D51091" s="7" t="s">
        <v>6</v>
      </c>
      <c r="F51091" s="6">
        <v>950</v>
      </c>
      <c r="G51091" s="6">
        <v>950</v>
      </c>
      <c r="H51091" s="6">
        <v>0</v>
      </c>
    </row>
    <row r="51093" spans="1:8" x14ac:dyDescent="0.15">
      <c r="A51093" s="7" t="s">
        <v>51</v>
      </c>
      <c r="D51093" s="7" t="s">
        <v>27</v>
      </c>
      <c r="F51093" s="7" t="s">
        <v>3</v>
      </c>
      <c r="G51093" s="6">
        <v>0</v>
      </c>
    </row>
    <row r="51094" spans="1:8" x14ac:dyDescent="0.15">
      <c r="A51094" s="5">
        <v>43629</v>
      </c>
      <c r="B51094" s="2" t="s">
        <v>2</v>
      </c>
      <c r="C51094" s="4">
        <v>50183</v>
      </c>
      <c r="D51094" s="1" t="s">
        <v>26</v>
      </c>
      <c r="E51094" s="1" t="s">
        <v>23</v>
      </c>
      <c r="F51094" s="3">
        <v>1331.87</v>
      </c>
      <c r="G51094" s="3">
        <v>0</v>
      </c>
      <c r="H51094" s="3">
        <v>1331.87</v>
      </c>
    </row>
    <row r="51095" spans="1:8" x14ac:dyDescent="0.15">
      <c r="A51095" s="5">
        <v>43630</v>
      </c>
      <c r="B51095" s="2" t="s">
        <v>13</v>
      </c>
      <c r="C51095" s="4">
        <v>60966</v>
      </c>
      <c r="D51095" s="1" t="s">
        <v>25</v>
      </c>
      <c r="E51095" s="1" t="s">
        <v>21</v>
      </c>
      <c r="F51095" s="3">
        <v>0</v>
      </c>
      <c r="G51095" s="3">
        <v>1331.87</v>
      </c>
      <c r="H51095" s="3">
        <v>0</v>
      </c>
    </row>
    <row r="51096" spans="1:8" x14ac:dyDescent="0.15">
      <c r="A51096" s="5">
        <v>43643</v>
      </c>
      <c r="B51096" s="2" t="s">
        <v>2</v>
      </c>
      <c r="C51096" s="4">
        <v>50193</v>
      </c>
      <c r="D51096" s="1" t="s">
        <v>24</v>
      </c>
      <c r="E51096" s="1" t="s">
        <v>23</v>
      </c>
      <c r="F51096" s="3">
        <v>1331.87</v>
      </c>
      <c r="G51096" s="3">
        <v>0</v>
      </c>
      <c r="H51096" s="3">
        <v>1331.87</v>
      </c>
    </row>
    <row r="51097" spans="1:8" x14ac:dyDescent="0.15">
      <c r="A51097" s="5">
        <v>43644</v>
      </c>
      <c r="B51097" s="2" t="s">
        <v>13</v>
      </c>
      <c r="C51097" s="4">
        <v>61041</v>
      </c>
      <c r="D51097" s="1" t="s">
        <v>22</v>
      </c>
      <c r="E51097" s="1" t="s">
        <v>21</v>
      </c>
      <c r="F51097" s="3">
        <v>0</v>
      </c>
      <c r="G51097" s="3">
        <v>1331.87</v>
      </c>
      <c r="H51097" s="3">
        <v>0</v>
      </c>
    </row>
    <row r="51098" spans="1:8" x14ac:dyDescent="0.15">
      <c r="D51098" s="7" t="s">
        <v>6</v>
      </c>
      <c r="F51098" s="6">
        <v>2663.74</v>
      </c>
      <c r="G51098" s="6">
        <v>2663.74</v>
      </c>
      <c r="H51098" s="6">
        <v>0</v>
      </c>
    </row>
    <row r="51100" spans="1:8" x14ac:dyDescent="0.15">
      <c r="A51100" s="7" t="s">
        <v>50</v>
      </c>
      <c r="D51100" s="7" t="s">
        <v>19</v>
      </c>
      <c r="F51100" s="7" t="s">
        <v>3</v>
      </c>
      <c r="G51100" s="6">
        <v>0</v>
      </c>
    </row>
    <row r="51101" spans="1:8" x14ac:dyDescent="0.15">
      <c r="A51101" s="5">
        <v>43629</v>
      </c>
      <c r="B51101" s="2" t="s">
        <v>2</v>
      </c>
      <c r="C51101" s="4">
        <v>50181</v>
      </c>
      <c r="D51101" s="1" t="s">
        <v>18</v>
      </c>
      <c r="E51101" s="1" t="s">
        <v>16</v>
      </c>
      <c r="F51101" s="3">
        <v>10396</v>
      </c>
      <c r="G51101" s="3">
        <v>0</v>
      </c>
      <c r="H51101" s="3">
        <v>10396</v>
      </c>
    </row>
    <row r="51102" spans="1:8" x14ac:dyDescent="0.15">
      <c r="A51102" s="5">
        <v>43629</v>
      </c>
      <c r="B51102" s="2" t="s">
        <v>2</v>
      </c>
      <c r="C51102" s="4">
        <v>50181</v>
      </c>
      <c r="D51102" s="1" t="s">
        <v>18</v>
      </c>
      <c r="E51102" s="1" t="s">
        <v>16</v>
      </c>
      <c r="F51102" s="3">
        <v>0</v>
      </c>
      <c r="G51102" s="3">
        <v>10396</v>
      </c>
      <c r="H51102" s="3">
        <v>0</v>
      </c>
    </row>
    <row r="51103" spans="1:8" x14ac:dyDescent="0.15">
      <c r="A51103" s="5">
        <v>43642</v>
      </c>
      <c r="B51103" s="2" t="s">
        <v>2</v>
      </c>
      <c r="C51103" s="4">
        <v>50191</v>
      </c>
      <c r="D51103" s="1" t="s">
        <v>17</v>
      </c>
      <c r="E51103" s="1" t="s">
        <v>16</v>
      </c>
      <c r="F51103" s="3">
        <v>10396</v>
      </c>
      <c r="G51103" s="3">
        <v>0</v>
      </c>
      <c r="H51103" s="3">
        <v>10396</v>
      </c>
    </row>
    <row r="51104" spans="1:8" x14ac:dyDescent="0.15">
      <c r="A51104" s="5">
        <v>43642</v>
      </c>
      <c r="B51104" s="2" t="s">
        <v>2</v>
      </c>
      <c r="C51104" s="4">
        <v>50191</v>
      </c>
      <c r="D51104" s="1" t="s">
        <v>17</v>
      </c>
      <c r="E51104" s="1" t="s">
        <v>16</v>
      </c>
      <c r="F51104" s="3">
        <v>0</v>
      </c>
      <c r="G51104" s="3">
        <v>10396</v>
      </c>
      <c r="H51104" s="3">
        <v>0</v>
      </c>
    </row>
    <row r="51105" spans="1:8" x14ac:dyDescent="0.15">
      <c r="D51105" s="7" t="s">
        <v>6</v>
      </c>
      <c r="F51105" s="6">
        <v>20792</v>
      </c>
      <c r="G51105" s="6">
        <v>20792</v>
      </c>
      <c r="H51105" s="6">
        <v>0</v>
      </c>
    </row>
    <row r="51107" spans="1:8" x14ac:dyDescent="0.15">
      <c r="A51107" s="7" t="s">
        <v>49</v>
      </c>
      <c r="D51107" s="7" t="s">
        <v>14</v>
      </c>
      <c r="F51107" s="7" t="s">
        <v>3</v>
      </c>
      <c r="G51107" s="6">
        <v>5066.3599999999997</v>
      </c>
    </row>
    <row r="51108" spans="1:8" x14ac:dyDescent="0.15">
      <c r="A51108" s="5">
        <v>43626</v>
      </c>
      <c r="B51108" s="2" t="s">
        <v>2</v>
      </c>
      <c r="C51108" s="4">
        <v>50180</v>
      </c>
      <c r="D51108" s="1" t="s">
        <v>48</v>
      </c>
      <c r="E51108" s="1" t="s">
        <v>23</v>
      </c>
      <c r="F51108" s="3">
        <v>779.44</v>
      </c>
      <c r="G51108" s="3">
        <v>0</v>
      </c>
      <c r="H51108" s="3">
        <v>5845.8</v>
      </c>
    </row>
    <row r="51109" spans="1:8" x14ac:dyDescent="0.15">
      <c r="A51109" s="5">
        <v>43636</v>
      </c>
      <c r="B51109" s="2" t="s">
        <v>13</v>
      </c>
      <c r="C51109" s="4">
        <v>60998</v>
      </c>
      <c r="D51109" s="1" t="s">
        <v>12</v>
      </c>
      <c r="E51109" s="1" t="s">
        <v>11</v>
      </c>
      <c r="F51109" s="3">
        <v>0</v>
      </c>
      <c r="G51109" s="3">
        <v>389.72</v>
      </c>
      <c r="H51109" s="3">
        <v>5456.08</v>
      </c>
    </row>
    <row r="51110" spans="1:8" x14ac:dyDescent="0.15">
      <c r="A51110" s="5">
        <v>43636</v>
      </c>
      <c r="B51110" s="2" t="s">
        <v>13</v>
      </c>
      <c r="C51110" s="4">
        <v>60998</v>
      </c>
      <c r="D51110" s="1" t="s">
        <v>12</v>
      </c>
      <c r="E51110" s="1" t="s">
        <v>11</v>
      </c>
      <c r="F51110" s="3">
        <v>0</v>
      </c>
      <c r="G51110" s="3">
        <v>1461.45</v>
      </c>
      <c r="H51110" s="3">
        <v>3994.63</v>
      </c>
    </row>
    <row r="51111" spans="1:8" x14ac:dyDescent="0.15">
      <c r="A51111" s="5">
        <v>43636</v>
      </c>
      <c r="B51111" s="2" t="s">
        <v>13</v>
      </c>
      <c r="C51111" s="4">
        <v>60998</v>
      </c>
      <c r="D51111" s="1" t="s">
        <v>12</v>
      </c>
      <c r="E51111" s="1" t="s">
        <v>11</v>
      </c>
      <c r="F51111" s="3">
        <v>0</v>
      </c>
      <c r="G51111" s="3">
        <v>389.72</v>
      </c>
      <c r="H51111" s="3">
        <v>3604.91</v>
      </c>
    </row>
    <row r="51112" spans="1:8" x14ac:dyDescent="0.15">
      <c r="D51112" s="7" t="s">
        <v>6</v>
      </c>
      <c r="F51112" s="6">
        <v>779.44</v>
      </c>
      <c r="G51112" s="6">
        <v>2240.89</v>
      </c>
      <c r="H51112" s="6">
        <v>3604.91</v>
      </c>
    </row>
    <row r="51114" spans="1:8" x14ac:dyDescent="0.15">
      <c r="A51114" s="7" t="s">
        <v>47</v>
      </c>
      <c r="D51114" s="7" t="s">
        <v>4</v>
      </c>
      <c r="F51114" s="7" t="s">
        <v>3</v>
      </c>
      <c r="G51114" s="6">
        <v>0</v>
      </c>
    </row>
    <row r="51115" spans="1:8" x14ac:dyDescent="0.15">
      <c r="A51115" s="5">
        <v>43644</v>
      </c>
      <c r="B51115" s="2" t="s">
        <v>2</v>
      </c>
      <c r="C51115" s="4">
        <v>30413</v>
      </c>
      <c r="D51115" s="1" t="s">
        <v>1</v>
      </c>
      <c r="E51115" s="1" t="s">
        <v>0</v>
      </c>
      <c r="F51115" s="3">
        <v>5623.68</v>
      </c>
      <c r="G51115" s="3">
        <v>0</v>
      </c>
      <c r="H51115" s="3">
        <v>5623.68</v>
      </c>
    </row>
    <row r="51116" spans="1:8" x14ac:dyDescent="0.15">
      <c r="A51116" s="5">
        <v>43644</v>
      </c>
      <c r="B51116" s="2" t="s">
        <v>2</v>
      </c>
      <c r="C51116" s="4">
        <v>30413</v>
      </c>
      <c r="D51116" s="1" t="s">
        <v>1</v>
      </c>
      <c r="E51116" s="1" t="s">
        <v>0</v>
      </c>
      <c r="F51116" s="3">
        <v>6414.48</v>
      </c>
      <c r="G51116" s="3">
        <v>0</v>
      </c>
      <c r="H51116" s="3">
        <v>12038.16</v>
      </c>
    </row>
    <row r="51117" spans="1:8" x14ac:dyDescent="0.15">
      <c r="D51117" s="7" t="s">
        <v>6</v>
      </c>
      <c r="F51117" s="6">
        <v>12038.16</v>
      </c>
      <c r="G51117" s="6">
        <v>0</v>
      </c>
      <c r="H51117" s="6">
        <v>12038.16</v>
      </c>
    </row>
    <row r="51119" spans="1:8" x14ac:dyDescent="0.15">
      <c r="A51119" s="7" t="s">
        <v>46</v>
      </c>
      <c r="D51119" s="7" t="s">
        <v>45</v>
      </c>
      <c r="F51119" s="7" t="s">
        <v>3</v>
      </c>
      <c r="G51119" s="6">
        <v>0</v>
      </c>
    </row>
    <row r="51120" spans="1:8" x14ac:dyDescent="0.15">
      <c r="A51120" s="5">
        <v>43644</v>
      </c>
      <c r="B51120" s="2" t="s">
        <v>2</v>
      </c>
      <c r="C51120" s="4">
        <v>30413</v>
      </c>
      <c r="D51120" s="1" t="s">
        <v>1</v>
      </c>
      <c r="E51120" s="1" t="s">
        <v>0</v>
      </c>
      <c r="F51120" s="3">
        <v>1779.33</v>
      </c>
      <c r="G51120" s="3">
        <v>0</v>
      </c>
      <c r="H51120" s="3">
        <v>1779.33</v>
      </c>
    </row>
    <row r="51121" spans="1:8" x14ac:dyDescent="0.15">
      <c r="A51121" s="5">
        <v>43644</v>
      </c>
      <c r="B51121" s="2" t="s">
        <v>2</v>
      </c>
      <c r="C51121" s="4">
        <v>30413</v>
      </c>
      <c r="D51121" s="1" t="s">
        <v>1</v>
      </c>
      <c r="E51121" s="1" t="s">
        <v>0</v>
      </c>
      <c r="F51121" s="3">
        <v>7249.2</v>
      </c>
      <c r="G51121" s="3">
        <v>0</v>
      </c>
      <c r="H51121" s="3">
        <v>9028.5300000000007</v>
      </c>
    </row>
    <row r="51122" spans="1:8" x14ac:dyDescent="0.15">
      <c r="A51122" s="5">
        <v>43644</v>
      </c>
      <c r="B51122" s="2" t="s">
        <v>2</v>
      </c>
      <c r="C51122" s="4">
        <v>30413</v>
      </c>
      <c r="D51122" s="1" t="s">
        <v>1</v>
      </c>
      <c r="E51122" s="1" t="s">
        <v>0</v>
      </c>
      <c r="F51122" s="3">
        <v>5436.9</v>
      </c>
      <c r="G51122" s="3">
        <v>0</v>
      </c>
      <c r="H51122" s="3">
        <v>14465.43</v>
      </c>
    </row>
    <row r="51123" spans="1:8" x14ac:dyDescent="0.15">
      <c r="D51123" s="7" t="s">
        <v>6</v>
      </c>
      <c r="F51123" s="6">
        <v>14465.43</v>
      </c>
      <c r="G51123" s="6">
        <v>0</v>
      </c>
      <c r="H51123" s="6">
        <v>14465.43</v>
      </c>
    </row>
    <row r="51125" spans="1:8" x14ac:dyDescent="0.15">
      <c r="A51125" s="7" t="s">
        <v>44</v>
      </c>
      <c r="D51125" s="7" t="s">
        <v>43</v>
      </c>
      <c r="F51125" s="7" t="s">
        <v>3</v>
      </c>
      <c r="G51125" s="6">
        <v>0</v>
      </c>
    </row>
    <row r="51126" spans="1:8" x14ac:dyDescent="0.15">
      <c r="A51126" s="5">
        <v>43619</v>
      </c>
      <c r="B51126" s="2" t="s">
        <v>2</v>
      </c>
      <c r="C51126" s="4">
        <v>30314</v>
      </c>
      <c r="D51126" s="1" t="s">
        <v>40</v>
      </c>
      <c r="E51126" s="1" t="s">
        <v>39</v>
      </c>
      <c r="F51126" s="3">
        <v>2000</v>
      </c>
      <c r="G51126" s="3">
        <v>0</v>
      </c>
      <c r="H51126" s="3">
        <v>2000</v>
      </c>
    </row>
    <row r="51127" spans="1:8" x14ac:dyDescent="0.15">
      <c r="A51127" s="5">
        <v>43627</v>
      </c>
      <c r="B51127" s="2" t="s">
        <v>13</v>
      </c>
      <c r="C51127" s="4">
        <v>60945</v>
      </c>
      <c r="D51127" s="1" t="s">
        <v>38</v>
      </c>
      <c r="E51127" s="1" t="s">
        <v>37</v>
      </c>
      <c r="F51127" s="3">
        <v>0</v>
      </c>
      <c r="G51127" s="3">
        <v>948.92</v>
      </c>
      <c r="H51127" s="3">
        <v>1051.08</v>
      </c>
    </row>
    <row r="51128" spans="1:8" x14ac:dyDescent="0.15">
      <c r="D51128" s="7" t="s">
        <v>6</v>
      </c>
      <c r="F51128" s="6">
        <v>2000</v>
      </c>
      <c r="G51128" s="6">
        <v>948.92</v>
      </c>
      <c r="H51128" s="6">
        <v>1051.08</v>
      </c>
    </row>
    <row r="51130" spans="1:8" x14ac:dyDescent="0.15">
      <c r="A51130" s="7" t="s">
        <v>42</v>
      </c>
      <c r="D51130" s="7" t="s">
        <v>41</v>
      </c>
      <c r="F51130" s="7" t="s">
        <v>3</v>
      </c>
      <c r="G51130" s="6">
        <v>0</v>
      </c>
    </row>
    <row r="51131" spans="1:8" x14ac:dyDescent="0.15">
      <c r="A51131" s="5">
        <v>43619</v>
      </c>
      <c r="B51131" s="2" t="s">
        <v>2</v>
      </c>
      <c r="C51131" s="4">
        <v>30314</v>
      </c>
      <c r="D51131" s="1" t="s">
        <v>40</v>
      </c>
      <c r="E51131" s="1" t="s">
        <v>39</v>
      </c>
      <c r="F51131" s="3">
        <v>1040</v>
      </c>
      <c r="G51131" s="3">
        <v>0</v>
      </c>
      <c r="H51131" s="3">
        <v>1040</v>
      </c>
    </row>
    <row r="51132" spans="1:8" x14ac:dyDescent="0.15">
      <c r="A51132" s="5">
        <v>43627</v>
      </c>
      <c r="B51132" s="2" t="s">
        <v>13</v>
      </c>
      <c r="C51132" s="4">
        <v>60945</v>
      </c>
      <c r="D51132" s="1" t="s">
        <v>38</v>
      </c>
      <c r="E51132" s="1" t="s">
        <v>37</v>
      </c>
      <c r="F51132" s="3">
        <v>0</v>
      </c>
      <c r="G51132" s="3">
        <v>493.44</v>
      </c>
      <c r="H51132" s="3">
        <v>546.55999999999995</v>
      </c>
    </row>
    <row r="51133" spans="1:8" x14ac:dyDescent="0.15">
      <c r="D51133" s="7" t="s">
        <v>6</v>
      </c>
      <c r="F51133" s="6">
        <v>1040</v>
      </c>
      <c r="G51133" s="6">
        <v>493.44</v>
      </c>
      <c r="H51133" s="6">
        <v>546.55999999999995</v>
      </c>
    </row>
    <row r="51135" spans="1:8" x14ac:dyDescent="0.15">
      <c r="A51135" s="7" t="s">
        <v>36</v>
      </c>
      <c r="D51135" s="7" t="s">
        <v>35</v>
      </c>
      <c r="F51135" s="7" t="s">
        <v>3</v>
      </c>
      <c r="G51135" s="6">
        <v>0</v>
      </c>
    </row>
    <row r="51136" spans="1:8" x14ac:dyDescent="0.15">
      <c r="A51136" s="5">
        <v>43629</v>
      </c>
      <c r="B51136" s="2" t="s">
        <v>2</v>
      </c>
      <c r="C51136" s="4">
        <v>50183</v>
      </c>
      <c r="D51136" s="1" t="s">
        <v>26</v>
      </c>
      <c r="E51136" s="1" t="s">
        <v>23</v>
      </c>
      <c r="F51136" s="3">
        <v>611.17999999999995</v>
      </c>
      <c r="G51136" s="3">
        <v>0</v>
      </c>
      <c r="H51136" s="3">
        <v>611.17999999999995</v>
      </c>
    </row>
    <row r="51137" spans="1:8" x14ac:dyDescent="0.15">
      <c r="A51137" s="5">
        <v>43630</v>
      </c>
      <c r="B51137" s="2" t="s">
        <v>13</v>
      </c>
      <c r="C51137" s="4">
        <v>60966</v>
      </c>
      <c r="D51137" s="1" t="s">
        <v>25</v>
      </c>
      <c r="E51137" s="1" t="s">
        <v>21</v>
      </c>
      <c r="F51137" s="3">
        <v>0</v>
      </c>
      <c r="G51137" s="3">
        <v>611.17999999999995</v>
      </c>
      <c r="H51137" s="3">
        <v>0</v>
      </c>
    </row>
    <row r="51138" spans="1:8" x14ac:dyDescent="0.15">
      <c r="A51138" s="5">
        <v>43643</v>
      </c>
      <c r="B51138" s="2" t="s">
        <v>2</v>
      </c>
      <c r="C51138" s="4">
        <v>50193</v>
      </c>
      <c r="D51138" s="1" t="s">
        <v>24</v>
      </c>
      <c r="E51138" s="1" t="s">
        <v>23</v>
      </c>
      <c r="F51138" s="3">
        <v>1895.61</v>
      </c>
      <c r="G51138" s="3">
        <v>0</v>
      </c>
      <c r="H51138" s="3">
        <v>1895.61</v>
      </c>
    </row>
    <row r="51139" spans="1:8" x14ac:dyDescent="0.15">
      <c r="A51139" s="5">
        <v>43644</v>
      </c>
      <c r="B51139" s="2" t="s">
        <v>13</v>
      </c>
      <c r="C51139" s="4">
        <v>61041</v>
      </c>
      <c r="D51139" s="1" t="s">
        <v>22</v>
      </c>
      <c r="E51139" s="1" t="s">
        <v>21</v>
      </c>
      <c r="F51139" s="3">
        <v>0</v>
      </c>
      <c r="G51139" s="3">
        <v>1895.61</v>
      </c>
      <c r="H51139" s="3">
        <v>0</v>
      </c>
    </row>
    <row r="51140" spans="1:8" x14ac:dyDescent="0.15">
      <c r="D51140" s="7" t="s">
        <v>6</v>
      </c>
      <c r="F51140" s="6">
        <v>2506.79</v>
      </c>
      <c r="G51140" s="6">
        <v>2506.79</v>
      </c>
      <c r="H51140" s="6">
        <v>0</v>
      </c>
    </row>
    <row r="51142" spans="1:8" x14ac:dyDescent="0.15">
      <c r="A51142" s="7" t="s">
        <v>34</v>
      </c>
      <c r="D51142" s="7" t="s">
        <v>33</v>
      </c>
      <c r="F51142" s="7" t="s">
        <v>3</v>
      </c>
      <c r="G51142" s="6">
        <v>0</v>
      </c>
    </row>
    <row r="51143" spans="1:8" x14ac:dyDescent="0.15">
      <c r="A51143" s="5">
        <v>43643</v>
      </c>
      <c r="B51143" s="2" t="s">
        <v>2</v>
      </c>
      <c r="C51143" s="4">
        <v>50193</v>
      </c>
      <c r="D51143" s="1" t="s">
        <v>24</v>
      </c>
      <c r="E51143" s="1" t="s">
        <v>23</v>
      </c>
      <c r="F51143" s="3">
        <v>494.01</v>
      </c>
      <c r="G51143" s="3">
        <v>0</v>
      </c>
      <c r="H51143" s="3">
        <v>494.01</v>
      </c>
    </row>
    <row r="51144" spans="1:8" x14ac:dyDescent="0.15">
      <c r="A51144" s="5">
        <v>43644</v>
      </c>
      <c r="B51144" s="2" t="s">
        <v>13</v>
      </c>
      <c r="C51144" s="4">
        <v>61041</v>
      </c>
      <c r="D51144" s="1" t="s">
        <v>22</v>
      </c>
      <c r="E51144" s="1" t="s">
        <v>21</v>
      </c>
      <c r="F51144" s="3">
        <v>0</v>
      </c>
      <c r="G51144" s="3">
        <v>494.01</v>
      </c>
      <c r="H51144" s="3">
        <v>0</v>
      </c>
    </row>
    <row r="51145" spans="1:8" x14ac:dyDescent="0.15">
      <c r="D51145" s="7" t="s">
        <v>6</v>
      </c>
      <c r="F51145" s="6">
        <v>494.01</v>
      </c>
      <c r="G51145" s="6">
        <v>494.01</v>
      </c>
      <c r="H51145" s="6">
        <v>0</v>
      </c>
    </row>
    <row r="51147" spans="1:8" x14ac:dyDescent="0.15">
      <c r="A51147" s="7" t="s">
        <v>32</v>
      </c>
      <c r="D51147" s="7" t="s">
        <v>31</v>
      </c>
      <c r="F51147" s="7" t="s">
        <v>3</v>
      </c>
      <c r="G51147" s="6">
        <v>0</v>
      </c>
    </row>
    <row r="51148" spans="1:8" x14ac:dyDescent="0.15">
      <c r="A51148" s="5">
        <v>43629</v>
      </c>
      <c r="B51148" s="2" t="s">
        <v>2</v>
      </c>
      <c r="C51148" s="4">
        <v>50183</v>
      </c>
      <c r="D51148" s="1" t="s">
        <v>26</v>
      </c>
      <c r="E51148" s="1" t="s">
        <v>23</v>
      </c>
      <c r="F51148" s="3">
        <v>3500</v>
      </c>
      <c r="G51148" s="3">
        <v>0</v>
      </c>
      <c r="H51148" s="3">
        <v>3500</v>
      </c>
    </row>
    <row r="51149" spans="1:8" x14ac:dyDescent="0.15">
      <c r="A51149" s="5">
        <v>43630</v>
      </c>
      <c r="B51149" s="2" t="s">
        <v>13</v>
      </c>
      <c r="C51149" s="4">
        <v>60966</v>
      </c>
      <c r="D51149" s="1" t="s">
        <v>25</v>
      </c>
      <c r="E51149" s="1" t="s">
        <v>21</v>
      </c>
      <c r="F51149" s="3">
        <v>0</v>
      </c>
      <c r="G51149" s="3">
        <v>3500</v>
      </c>
      <c r="H51149" s="3">
        <v>0</v>
      </c>
    </row>
    <row r="51150" spans="1:8" x14ac:dyDescent="0.15">
      <c r="A51150" s="5">
        <v>43643</v>
      </c>
      <c r="B51150" s="2" t="s">
        <v>2</v>
      </c>
      <c r="C51150" s="4">
        <v>50193</v>
      </c>
      <c r="D51150" s="1" t="s">
        <v>24</v>
      </c>
      <c r="E51150" s="1" t="s">
        <v>23</v>
      </c>
      <c r="F51150" s="3">
        <v>8300</v>
      </c>
      <c r="G51150" s="3">
        <v>0</v>
      </c>
      <c r="H51150" s="3">
        <v>8300</v>
      </c>
    </row>
    <row r="51151" spans="1:8" x14ac:dyDescent="0.15">
      <c r="A51151" s="5">
        <v>43644</v>
      </c>
      <c r="B51151" s="2" t="s">
        <v>13</v>
      </c>
      <c r="C51151" s="4">
        <v>61041</v>
      </c>
      <c r="D51151" s="1" t="s">
        <v>22</v>
      </c>
      <c r="E51151" s="1" t="s">
        <v>21</v>
      </c>
      <c r="F51151" s="3">
        <v>0</v>
      </c>
      <c r="G51151" s="3">
        <v>8300</v>
      </c>
      <c r="H51151" s="3">
        <v>0</v>
      </c>
    </row>
    <row r="51152" spans="1:8" x14ac:dyDescent="0.15">
      <c r="D51152" s="7" t="s">
        <v>6</v>
      </c>
      <c r="F51152" s="6">
        <v>11800</v>
      </c>
      <c r="G51152" s="6">
        <v>11800</v>
      </c>
      <c r="H51152" s="6">
        <v>0</v>
      </c>
    </row>
    <row r="51154" spans="1:8" x14ac:dyDescent="0.15">
      <c r="A51154" s="7" t="s">
        <v>30</v>
      </c>
      <c r="D51154" s="7" t="s">
        <v>29</v>
      </c>
      <c r="F51154" s="7" t="s">
        <v>3</v>
      </c>
      <c r="G51154" s="6">
        <v>0</v>
      </c>
    </row>
    <row r="51155" spans="1:8" x14ac:dyDescent="0.15">
      <c r="A51155" s="5">
        <v>43629</v>
      </c>
      <c r="B51155" s="2" t="s">
        <v>2</v>
      </c>
      <c r="C51155" s="4">
        <v>50183</v>
      </c>
      <c r="D51155" s="1" t="s">
        <v>26</v>
      </c>
      <c r="E51155" s="1" t="s">
        <v>23</v>
      </c>
      <c r="F51155" s="3">
        <v>950</v>
      </c>
      <c r="G51155" s="3">
        <v>0</v>
      </c>
      <c r="H51155" s="3">
        <v>950</v>
      </c>
    </row>
    <row r="51156" spans="1:8" x14ac:dyDescent="0.15">
      <c r="A51156" s="5">
        <v>43630</v>
      </c>
      <c r="B51156" s="2" t="s">
        <v>13</v>
      </c>
      <c r="C51156" s="4">
        <v>60966</v>
      </c>
      <c r="D51156" s="1" t="s">
        <v>25</v>
      </c>
      <c r="E51156" s="1" t="s">
        <v>21</v>
      </c>
      <c r="F51156" s="3">
        <v>0</v>
      </c>
      <c r="G51156" s="3">
        <v>950</v>
      </c>
      <c r="H51156" s="3">
        <v>0</v>
      </c>
    </row>
    <row r="51157" spans="1:8" x14ac:dyDescent="0.15">
      <c r="D51157" s="7" t="s">
        <v>6</v>
      </c>
      <c r="F51157" s="6">
        <v>950</v>
      </c>
      <c r="G51157" s="6">
        <v>950</v>
      </c>
      <c r="H51157" s="6">
        <v>0</v>
      </c>
    </row>
    <row r="51159" spans="1:8" x14ac:dyDescent="0.15">
      <c r="A51159" s="7" t="s">
        <v>28</v>
      </c>
      <c r="D51159" s="7" t="s">
        <v>27</v>
      </c>
      <c r="F51159" s="7" t="s">
        <v>3</v>
      </c>
      <c r="G51159" s="6">
        <v>0</v>
      </c>
    </row>
    <row r="51160" spans="1:8" x14ac:dyDescent="0.15">
      <c r="A51160" s="5">
        <v>43629</v>
      </c>
      <c r="B51160" s="2" t="s">
        <v>2</v>
      </c>
      <c r="C51160" s="4">
        <v>50183</v>
      </c>
      <c r="D51160" s="1" t="s">
        <v>26</v>
      </c>
      <c r="E51160" s="1" t="s">
        <v>23</v>
      </c>
      <c r="F51160" s="3">
        <v>1539.54</v>
      </c>
      <c r="G51160" s="3">
        <v>0</v>
      </c>
      <c r="H51160" s="3">
        <v>1539.54</v>
      </c>
    </row>
    <row r="51161" spans="1:8" x14ac:dyDescent="0.15">
      <c r="A51161" s="5">
        <v>43630</v>
      </c>
      <c r="B51161" s="2" t="s">
        <v>13</v>
      </c>
      <c r="C51161" s="4">
        <v>60966</v>
      </c>
      <c r="D51161" s="1" t="s">
        <v>25</v>
      </c>
      <c r="E51161" s="1" t="s">
        <v>21</v>
      </c>
      <c r="F51161" s="3">
        <v>0</v>
      </c>
      <c r="G51161" s="3">
        <v>1539.54</v>
      </c>
      <c r="H51161" s="3">
        <v>0</v>
      </c>
    </row>
    <row r="51162" spans="1:8" x14ac:dyDescent="0.15">
      <c r="A51162" s="5">
        <v>43643</v>
      </c>
      <c r="B51162" s="2" t="s">
        <v>2</v>
      </c>
      <c r="C51162" s="4">
        <v>50193</v>
      </c>
      <c r="D51162" s="1" t="s">
        <v>24</v>
      </c>
      <c r="E51162" s="1" t="s">
        <v>23</v>
      </c>
      <c r="F51162" s="3">
        <v>1410.31</v>
      </c>
      <c r="G51162" s="3">
        <v>0</v>
      </c>
      <c r="H51162" s="3">
        <v>1410.31</v>
      </c>
    </row>
    <row r="51163" spans="1:8" x14ac:dyDescent="0.15">
      <c r="A51163" s="5">
        <v>43644</v>
      </c>
      <c r="B51163" s="2" t="s">
        <v>13</v>
      </c>
      <c r="C51163" s="4">
        <v>61041</v>
      </c>
      <c r="D51163" s="1" t="s">
        <v>22</v>
      </c>
      <c r="E51163" s="1" t="s">
        <v>21</v>
      </c>
      <c r="F51163" s="3">
        <v>0</v>
      </c>
      <c r="G51163" s="3">
        <v>1410.31</v>
      </c>
      <c r="H51163" s="3">
        <v>0</v>
      </c>
    </row>
    <row r="51164" spans="1:8" x14ac:dyDescent="0.15">
      <c r="D51164" s="7" t="s">
        <v>6</v>
      </c>
      <c r="F51164" s="6">
        <v>2949.85</v>
      </c>
      <c r="G51164" s="6">
        <v>2949.85</v>
      </c>
      <c r="H51164" s="6">
        <v>0</v>
      </c>
    </row>
    <row r="51166" spans="1:8" x14ac:dyDescent="0.15">
      <c r="A51166" s="7" t="s">
        <v>20</v>
      </c>
      <c r="D51166" s="7" t="s">
        <v>19</v>
      </c>
      <c r="F51166" s="7" t="s">
        <v>3</v>
      </c>
      <c r="G51166" s="6">
        <v>0</v>
      </c>
    </row>
    <row r="51167" spans="1:8" x14ac:dyDescent="0.15">
      <c r="A51167" s="5">
        <v>43629</v>
      </c>
      <c r="B51167" s="2" t="s">
        <v>2</v>
      </c>
      <c r="C51167" s="4">
        <v>50181</v>
      </c>
      <c r="D51167" s="1" t="s">
        <v>18</v>
      </c>
      <c r="E51167" s="1" t="s">
        <v>16</v>
      </c>
      <c r="F51167" s="3">
        <v>16194</v>
      </c>
      <c r="G51167" s="3">
        <v>0</v>
      </c>
      <c r="H51167" s="3">
        <v>16194</v>
      </c>
    </row>
    <row r="51168" spans="1:8" x14ac:dyDescent="0.15">
      <c r="A51168" s="5">
        <v>43629</v>
      </c>
      <c r="B51168" s="2" t="s">
        <v>2</v>
      </c>
      <c r="C51168" s="4">
        <v>50181</v>
      </c>
      <c r="D51168" s="1" t="s">
        <v>18</v>
      </c>
      <c r="E51168" s="1" t="s">
        <v>16</v>
      </c>
      <c r="F51168" s="3">
        <v>0</v>
      </c>
      <c r="G51168" s="3">
        <v>16194</v>
      </c>
      <c r="H51168" s="3">
        <v>0</v>
      </c>
    </row>
    <row r="51169" spans="1:8" x14ac:dyDescent="0.15">
      <c r="A51169" s="5">
        <v>43642</v>
      </c>
      <c r="B51169" s="2" t="s">
        <v>2</v>
      </c>
      <c r="C51169" s="4">
        <v>50191</v>
      </c>
      <c r="D51169" s="1" t="s">
        <v>17</v>
      </c>
      <c r="E51169" s="1" t="s">
        <v>16</v>
      </c>
      <c r="F51169" s="3">
        <v>15419</v>
      </c>
      <c r="G51169" s="3">
        <v>0</v>
      </c>
      <c r="H51169" s="3">
        <v>15419</v>
      </c>
    </row>
    <row r="51170" spans="1:8" x14ac:dyDescent="0.15">
      <c r="A51170" s="5">
        <v>43642</v>
      </c>
      <c r="B51170" s="2" t="s">
        <v>2</v>
      </c>
      <c r="C51170" s="4">
        <v>50191</v>
      </c>
      <c r="D51170" s="1" t="s">
        <v>17</v>
      </c>
      <c r="E51170" s="1" t="s">
        <v>16</v>
      </c>
      <c r="F51170" s="3">
        <v>0</v>
      </c>
      <c r="G51170" s="3">
        <v>15419</v>
      </c>
      <c r="H51170" s="3">
        <v>0</v>
      </c>
    </row>
    <row r="51171" spans="1:8" x14ac:dyDescent="0.15">
      <c r="D51171" s="7" t="s">
        <v>6</v>
      </c>
      <c r="F51171" s="6">
        <v>31613</v>
      </c>
      <c r="G51171" s="6">
        <v>31613</v>
      </c>
      <c r="H51171" s="6">
        <v>0</v>
      </c>
    </row>
    <row r="51173" spans="1:8" x14ac:dyDescent="0.15">
      <c r="A51173" s="7" t="s">
        <v>15</v>
      </c>
      <c r="D51173" s="7" t="s">
        <v>14</v>
      </c>
      <c r="F51173" s="7" t="s">
        <v>3</v>
      </c>
      <c r="G51173" s="6">
        <v>876.87</v>
      </c>
    </row>
    <row r="51174" spans="1:8" x14ac:dyDescent="0.15">
      <c r="A51174" s="5">
        <v>43636</v>
      </c>
      <c r="B51174" s="2" t="s">
        <v>13</v>
      </c>
      <c r="C51174" s="4">
        <v>60998</v>
      </c>
      <c r="D51174" s="1" t="s">
        <v>12</v>
      </c>
      <c r="E51174" s="1" t="s">
        <v>11</v>
      </c>
      <c r="F51174" s="3">
        <v>0</v>
      </c>
      <c r="G51174" s="3">
        <v>97.43</v>
      </c>
      <c r="H51174" s="3">
        <v>779.44</v>
      </c>
    </row>
    <row r="51175" spans="1:8" x14ac:dyDescent="0.15">
      <c r="D51175" s="7" t="s">
        <v>6</v>
      </c>
      <c r="F51175" s="6">
        <v>0</v>
      </c>
      <c r="G51175" s="6">
        <v>97.43</v>
      </c>
      <c r="H51175" s="6">
        <v>779.44</v>
      </c>
    </row>
    <row r="51177" spans="1:8" x14ac:dyDescent="0.15">
      <c r="A51177" s="7" t="s">
        <v>10</v>
      </c>
      <c r="D51177" s="7" t="s">
        <v>9</v>
      </c>
      <c r="F51177" s="7" t="s">
        <v>3</v>
      </c>
      <c r="G51177" s="6">
        <v>1840</v>
      </c>
    </row>
    <row r="51178" spans="1:8" x14ac:dyDescent="0.15">
      <c r="D51178" s="7" t="s">
        <v>6</v>
      </c>
      <c r="F51178" s="6">
        <v>0</v>
      </c>
      <c r="G51178" s="6">
        <v>0</v>
      </c>
      <c r="H51178" s="6">
        <v>1840</v>
      </c>
    </row>
    <row r="51180" spans="1:8" x14ac:dyDescent="0.15">
      <c r="A51180" s="7" t="s">
        <v>8</v>
      </c>
      <c r="D51180" s="7" t="s">
        <v>7</v>
      </c>
      <c r="F51180" s="7" t="s">
        <v>3</v>
      </c>
      <c r="G51180" s="6">
        <v>948.28</v>
      </c>
    </row>
    <row r="51181" spans="1:8" x14ac:dyDescent="0.15">
      <c r="D51181" s="7" t="s">
        <v>6</v>
      </c>
      <c r="F51181" s="6">
        <v>0</v>
      </c>
      <c r="G51181" s="6">
        <v>0</v>
      </c>
      <c r="H51181" s="6">
        <v>948.28</v>
      </c>
    </row>
    <row r="51183" spans="1:8" x14ac:dyDescent="0.15">
      <c r="A51183" s="7" t="s">
        <v>5</v>
      </c>
      <c r="D51183" s="7" t="s">
        <v>4</v>
      </c>
      <c r="F51183" s="7" t="s">
        <v>3</v>
      </c>
      <c r="G51183" s="6">
        <v>0</v>
      </c>
    </row>
    <row r="51184" spans="1:8" x14ac:dyDescent="0.15">
      <c r="A51184" s="5">
        <v>43644</v>
      </c>
      <c r="B51184" s="2" t="s">
        <v>2</v>
      </c>
      <c r="C51184" s="4">
        <v>30413</v>
      </c>
      <c r="D51184" s="1" t="s">
        <v>1</v>
      </c>
      <c r="E51184" s="1" t="s">
        <v>0</v>
      </c>
      <c r="F51184" s="3">
        <v>6326.64</v>
      </c>
      <c r="G51184" s="3">
        <v>0</v>
      </c>
      <c r="H51184" s="3">
        <v>6326.64</v>
      </c>
    </row>
    <row r="51185" spans="1:8" x14ac:dyDescent="0.15">
      <c r="A51185" s="5">
        <v>43644</v>
      </c>
      <c r="B51185" s="2" t="s">
        <v>2</v>
      </c>
      <c r="C51185" s="4">
        <v>30413</v>
      </c>
      <c r="D51185" s="1" t="s">
        <v>1</v>
      </c>
      <c r="E51185" s="1" t="s">
        <v>0</v>
      </c>
      <c r="F51185" s="3">
        <v>7216.29</v>
      </c>
      <c r="G51185" s="3">
        <v>0</v>
      </c>
      <c r="H51185" s="3">
        <v>13542.93</v>
      </c>
    </row>
  </sheetData>
  <mergeCells count="18">
    <mergeCell ref="H25:H26"/>
    <mergeCell ref="B51:H51"/>
    <mergeCell ref="H49:H50"/>
    <mergeCell ref="B50:E50"/>
    <mergeCell ref="F50:G50"/>
    <mergeCell ref="B53:H53"/>
    <mergeCell ref="E10:H10"/>
    <mergeCell ref="H23:H24"/>
    <mergeCell ref="B24:E24"/>
    <mergeCell ref="F24:G24"/>
    <mergeCell ref="B25:B27"/>
    <mergeCell ref="C25:G25"/>
    <mergeCell ref="B1:H1"/>
    <mergeCell ref="B2:H2"/>
    <mergeCell ref="B3:H3"/>
    <mergeCell ref="B6:B8"/>
    <mergeCell ref="C6:G6"/>
    <mergeCell ref="H6:H7"/>
  </mergeCells>
  <pageMargins left="0.70866141732283472" right="0.70866141732283472" top="0.74803149606299213" bottom="0.94488188976377963" header="0.31496062992125984" footer="0.9055118110236221"/>
  <pageSetup scale="55" fitToHeight="0" orientation="portrait" r:id="rId1"/>
  <headerFooter>
    <oddHeader>&amp;LEstados e Informes Presupuestarios&amp;R08</oddHead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</vt:lpstr>
      <vt:lpstr>'8'!Área_de_impresión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2021-01-29T18:49:47Z</cp:lastPrinted>
  <dcterms:created xsi:type="dcterms:W3CDTF">2021-01-29T18:48:30Z</dcterms:created>
  <dcterms:modified xsi:type="dcterms:W3CDTF">2021-01-29T18:49:51Z</dcterms:modified>
</cp:coreProperties>
</file>