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0/3ER TRIM 2020/carpeta sin título/"/>
    </mc:Choice>
  </mc:AlternateContent>
  <xr:revisionPtr revIDLastSave="0" documentId="13_ncr:1_{0C384A8F-4FD3-8841-87D5-6946FF102818}" xr6:coauthVersionLast="45" xr6:coauthVersionMax="45" xr10:uidLastSave="{00000000-0000-0000-0000-000000000000}"/>
  <bookViews>
    <workbookView xWindow="14040" yWindow="1680" windowWidth="30640" windowHeight="20580" xr2:uid="{00000000-000D-0000-FFFF-FFFF00000000}"/>
  </bookViews>
  <sheets>
    <sheet name="8" sheetId="1" r:id="rId1"/>
  </sheets>
  <definedNames>
    <definedName name="ANEXO">#REF!</definedName>
    <definedName name="_xlnm.Print_Area" localSheetId="0">'8'!$B$1:$H$66</definedName>
    <definedName name="moviliario">#REF!</definedName>
    <definedName name="S">#REF!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G43" i="1" l="1"/>
  <c r="F43" i="1" l="1"/>
  <c r="D43" i="1"/>
  <c r="C43" i="1"/>
  <c r="H43" i="1" s="1"/>
  <c r="H39" i="1"/>
  <c r="G39" i="1"/>
  <c r="F39" i="1"/>
  <c r="D39" i="1"/>
  <c r="E39" i="1" s="1"/>
  <c r="G38" i="1"/>
  <c r="F38" i="1"/>
  <c r="D38" i="1"/>
  <c r="C38" i="1"/>
  <c r="G33" i="1"/>
  <c r="F33" i="1"/>
  <c r="F49" i="1" s="1"/>
  <c r="D33" i="1"/>
  <c r="D49" i="1" s="1"/>
  <c r="C33" i="1"/>
  <c r="C49" i="1" s="1"/>
  <c r="G23" i="1"/>
  <c r="F23" i="1"/>
  <c r="E23" i="1"/>
  <c r="D23" i="1"/>
  <c r="C23" i="1"/>
  <c r="H21" i="1"/>
  <c r="H20" i="1"/>
  <c r="H19" i="1"/>
  <c r="H14" i="1"/>
  <c r="H33" i="1" l="1"/>
  <c r="H38" i="1"/>
  <c r="E38" i="1"/>
  <c r="H23" i="1"/>
  <c r="H49" i="1"/>
  <c r="E43" i="1"/>
  <c r="E33" i="1"/>
  <c r="G49" i="1"/>
  <c r="E49" i="1" l="1"/>
</calcChain>
</file>

<file path=xl/sharedStrings.xml><?xml version="1.0" encoding="utf-8"?>
<sst xmlns="http://schemas.openxmlformats.org/spreadsheetml/2006/main" count="306" uniqueCount="91">
  <si>
    <t>COMISIÓN MUNICIPAL DE AGUA POTABLE Y  ALCANTARILLADO DEL MUNICIPIO DE VICTORIA, TAMAULIPAS</t>
  </si>
  <si>
    <t>Estado Analítico de Ingresos</t>
  </si>
  <si>
    <t>Rubros de los Ingresos</t>
  </si>
  <si>
    <t>Ingreso</t>
  </si>
  <si>
    <t>Diferencia</t>
  </si>
  <si>
    <t>Estimado</t>
  </si>
  <si>
    <t>Ampliaciones y Reducciones</t>
  </si>
  <si>
    <t xml:space="preserve">Modificado </t>
  </si>
  <si>
    <t>Devengado</t>
  </si>
  <si>
    <t>Recaudado</t>
  </si>
  <si>
    <t>(1)</t>
  </si>
  <si>
    <t>(2)</t>
  </si>
  <si>
    <t>(3=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</si>
  <si>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</si>
  <si>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</si>
  <si>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</si>
  <si>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</si>
  <si>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</si>
  <si>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</si>
  <si>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</si>
  <si>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</si>
  <si>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</si>
  <si>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</si>
  <si>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</si>
  <si>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</si>
  <si>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</si>
  <si>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</si>
  <si>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</si>
  <si>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</si>
  <si>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10"/>
        <rFont val="Calibri"/>
        <family val="2"/>
      </rPr>
      <t>¹</t>
    </r>
  </si>
  <si>
    <t>Estado Analítico de Ingresos por Fuente de Financiamiento</t>
  </si>
  <si>
    <t>Ingresos del Gobierno</t>
  </si>
  <si>
    <t>Ingresos de Organismos y Empresas</t>
  </si>
  <si>
    <t>Ingresos Derivados de Financiamiento</t>
  </si>
  <si>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>Los ingresos excedentes se presentan para efecto de cumplimiento de la Ley General de Contabilidad Gubernamental y el importe reflejado debe ser siempre mayor a cero.</t>
    </r>
  </si>
  <si>
    <t xml:space="preserve">  NOMINA PERSONAL SINDICATO CAT. 12 TOTAL $.. </t>
  </si>
  <si>
    <t xml:space="preserve">DG        </t>
  </si>
  <si>
    <t xml:space="preserve">Egresos.  </t>
  </si>
  <si>
    <t xml:space="preserve">  50183 NOMINA SINDICATO CORRESPONDIENTE  A.. </t>
  </si>
  <si>
    <t xml:space="preserve">PG        </t>
  </si>
  <si>
    <t xml:space="preserve">Diario.   </t>
  </si>
  <si>
    <t xml:space="preserve">  NOMINA PERSONAL SINDICATO CAT. 13 TOTAL $.. </t>
  </si>
  <si>
    <t xml:space="preserve">  50193 NOMINA SINDICATO  CORRESPONDIENTE A.. </t>
  </si>
  <si>
    <t xml:space="preserve">         T o t a l :</t>
  </si>
  <si>
    <t xml:space="preserve">8250-0-214-401-201-154-04-1       </t>
  </si>
  <si>
    <t xml:space="preserve">BECAS                                                     </t>
  </si>
  <si>
    <t>Saldo inicial:</t>
  </si>
  <si>
    <t xml:space="preserve">8250-0-214-401-201-154-05-1       </t>
  </si>
  <si>
    <t xml:space="preserve">AYUDA POR INSCRIPCIÓN                                         </t>
  </si>
  <si>
    <t xml:space="preserve">8250-0-214-401-201-154-06-1       </t>
  </si>
  <si>
    <t xml:space="preserve">BONO DE ASISTENCIA PERSONAL PERMANENTE                        </t>
  </si>
  <si>
    <t xml:space="preserve">8250-0-214-401-201-154-13-1       </t>
  </si>
  <si>
    <t xml:space="preserve">DESPENSAS                                                     </t>
  </si>
  <si>
    <t xml:space="preserve">  DESPENSA PERSONAL SINDICALIZADO CAT. 12 P.. </t>
  </si>
  <si>
    <t xml:space="preserve">DP        </t>
  </si>
  <si>
    <t xml:space="preserve">  DESPENSA PERSONAL SINDICALIZADO CAT. 13 P.. </t>
  </si>
  <si>
    <t xml:space="preserve">8250-0-214-401-201-154-14-1       </t>
  </si>
  <si>
    <t xml:space="preserve">APOYO SINDICAL                                                </t>
  </si>
  <si>
    <t xml:space="preserve">  F.#A79947 DE MICAELA VEGA ESTRADA POR LA .. </t>
  </si>
  <si>
    <t xml:space="preserve">  50117/50135/50147 VEGA ESTRADA MICAELA $6.. </t>
  </si>
  <si>
    <t>EG-**.2019</t>
  </si>
  <si>
    <t xml:space="preserve">8250-0-214-401-201-154-26-1       </t>
  </si>
  <si>
    <t xml:space="preserve">UNIFORMES DE TRABAJO PANTALÓN Y CAMISOLA                      </t>
  </si>
  <si>
    <t xml:space="preserve">  F#.1478 CELIS MOSCOSO ELSA VERONICA $1,48.. </t>
  </si>
  <si>
    <t xml:space="preserve">DGOC0276  </t>
  </si>
  <si>
    <t xml:space="preserve">8250-0-214-401-201-154-27-1       </t>
  </si>
  <si>
    <t xml:space="preserve">UNIFORMES DE TRABAJO BOTAS TEMPAC                             </t>
  </si>
  <si>
    <t xml:space="preserve">8250-0-214-401-201-154-28-1       </t>
  </si>
  <si>
    <t xml:space="preserve">UNIFORMES DE TRABAJO BOTAS DE HULE                            </t>
  </si>
  <si>
    <t xml:space="preserve">  F#.1457 CELIS MOSCOSO ELSA VERONICA $247,.. </t>
  </si>
  <si>
    <t xml:space="preserve">DGOC0247  </t>
  </si>
  <si>
    <t xml:space="preserve">  30314 F#. 1457 DE CELIS MOSCOSO ELSA VERO.. </t>
  </si>
  <si>
    <t xml:space="preserve">EGOC0247  </t>
  </si>
  <si>
    <t xml:space="preserve">8250-0-214-401-201-154-29-1       </t>
  </si>
  <si>
    <t xml:space="preserve">UNIFORMES DE TRABAJO IMPERMEABLES Y CAPA CON GORRO            </t>
  </si>
  <si>
    <t xml:space="preserve">8250-0-214-401-201-154-42-1       </t>
  </si>
  <si>
    <t xml:space="preserve">BONO PORPUNTUALIDAD PERSONAL PERMANENTE                      </t>
  </si>
  <si>
    <t xml:space="preserve">8250-0-215-401-201-154-01-1       </t>
  </si>
  <si>
    <t xml:space="preserve">COMPLEMENTO DE INCAPACIDAD PERSONAL PERMANENTE                </t>
  </si>
  <si>
    <t xml:space="preserve">8250-0-215-401-201-154-04-1       </t>
  </si>
  <si>
    <t xml:space="preserve">8250-0-215-401-201-154-05-1       </t>
  </si>
  <si>
    <t xml:space="preserve">8250-0-215-401-201-154-06-1       </t>
  </si>
  <si>
    <t xml:space="preserve">8250-0-215-401-201-154-13-1       </t>
  </si>
  <si>
    <t xml:space="preserve">8250-0-215-401-201-154-14-1       </t>
  </si>
  <si>
    <t xml:space="preserve">8250-0-215-401-201-154-24-1       </t>
  </si>
  <si>
    <t xml:space="preserve">UNIFORMES DE TRABAJO UNIFORMES SECRETARIALES                  </t>
  </si>
  <si>
    <t xml:space="preserve">8250-0-215-401-201-154-25-1       </t>
  </si>
  <si>
    <t xml:space="preserve">UNIFORMES DE TRABAJO ZAPATOS                                  </t>
  </si>
  <si>
    <t xml:space="preserve">8250-0-215-401-201-154-26-1       </t>
  </si>
  <si>
    <t>"Bajo protesta de decir verdad declaramos que los Estados Financieros y sus Notas, son razonablemente correctos y son responsabilidad del emisor"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</si>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</sst>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&quot;$&quot;#,##0.00"/>
    <numFmt numFmtId="167" formatCode="_(* #,##0.00_);_(* \(#,##0.00\);_(* &quot;-&quot;??_);_(@_)"/>
    <numFmt numFmtId="168" formatCode="_(&quot;$&quot;* #,##0.00_);_(&quot;$&quot;* \(#,##0.00\);_(&quot;$&quot;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</borders>
  <cellStyleXfs count="38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/>
    <xf numFmtId="166" fontId="3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25" borderId="9" applyNumberFormat="0" applyAlignment="0" applyProtection="0"/>
    <xf numFmtId="0" fontId="15" fillId="26" borderId="9" applyNumberFormat="0" applyAlignment="0" applyProtection="0"/>
    <xf numFmtId="0" fontId="15" fillId="26" borderId="9" applyNumberFormat="0" applyAlignment="0" applyProtection="0"/>
    <xf numFmtId="0" fontId="16" fillId="27" borderId="10" applyNumberFormat="0" applyAlignment="0" applyProtection="0"/>
    <xf numFmtId="0" fontId="16" fillId="27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6" fillId="2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10" borderId="9" applyNumberFormat="0" applyAlignment="0" applyProtection="0"/>
    <xf numFmtId="0" fontId="25" fillId="0" borderId="1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0" fillId="0" borderId="0"/>
    <xf numFmtId="0" fontId="10" fillId="0" borderId="0"/>
    <xf numFmtId="0" fontId="3" fillId="0" borderId="0"/>
    <xf numFmtId="0" fontId="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16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31" fillId="25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6" borderId="17" applyNumberFormat="0" applyAlignment="0" applyProtection="0"/>
    <xf numFmtId="0" fontId="31" fillId="26" borderId="1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2" applyFont="1" applyAlignment="1">
      <alignment horizontal="left"/>
    </xf>
    <xf numFmtId="0" fontId="5" fillId="0" borderId="0" xfId="2" applyFont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right"/>
    </xf>
    <xf numFmtId="0" fontId="5" fillId="0" borderId="0" xfId="2" applyFont="1" applyAlignment="1">
      <alignment vertical="center"/>
    </xf>
    <xf numFmtId="0" fontId="6" fillId="4" borderId="7" xfId="2" applyFont="1" applyFill="1" applyBorder="1" applyAlignment="1">
      <alignment horizontal="center" vertical="center" wrapText="1"/>
    </xf>
    <xf numFmtId="0" fontId="6" fillId="4" borderId="7" xfId="2" quotePrefix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left"/>
    </xf>
    <xf numFmtId="43" fontId="3" fillId="0" borderId="7" xfId="3" applyFont="1" applyBorder="1" applyAlignment="1">
      <alignment horizontal="center"/>
    </xf>
    <xf numFmtId="9" fontId="3" fillId="0" borderId="7" xfId="4" applyFont="1" applyBorder="1" applyAlignment="1">
      <alignment horizontal="center"/>
    </xf>
    <xf numFmtId="0" fontId="3" fillId="0" borderId="7" xfId="2" applyFont="1" applyBorder="1" applyAlignment="1">
      <alignment horizontal="left" wrapText="1"/>
    </xf>
    <xf numFmtId="41" fontId="3" fillId="0" borderId="7" xfId="3" applyNumberFormat="1" applyFont="1" applyBorder="1" applyAlignment="1">
      <alignment horizontal="center"/>
    </xf>
    <xf numFmtId="41" fontId="4" fillId="0" borderId="0" xfId="2" applyNumberFormat="1" applyFont="1"/>
    <xf numFmtId="0" fontId="4" fillId="0" borderId="0" xfId="2" applyFont="1"/>
    <xf numFmtId="164" fontId="3" fillId="0" borderId="7" xfId="3" applyNumberFormat="1" applyFont="1" applyBorder="1" applyAlignment="1">
      <alignment horizontal="center"/>
    </xf>
    <xf numFmtId="0" fontId="6" fillId="0" borderId="7" xfId="2" applyFont="1" applyFill="1" applyBorder="1" applyAlignment="1">
      <alignment horizontal="center" wrapText="1"/>
    </xf>
    <xf numFmtId="164" fontId="6" fillId="0" borderId="7" xfId="3" applyNumberFormat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 vertical="center" wrapText="1"/>
    </xf>
    <xf numFmtId="0" fontId="6" fillId="4" borderId="8" xfId="2" quotePrefix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left"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3" fillId="0" borderId="7" xfId="2" applyFont="1" applyBorder="1" applyAlignment="1">
      <alignment horizontal="left" indent="2"/>
    </xf>
    <xf numFmtId="0" fontId="3" fillId="0" borderId="7" xfId="2" applyFont="1" applyBorder="1"/>
    <xf numFmtId="43" fontId="3" fillId="0" borderId="7" xfId="1" applyFont="1" applyBorder="1"/>
    <xf numFmtId="43" fontId="5" fillId="0" borderId="0" xfId="2" applyNumberFormat="1" applyFont="1"/>
    <xf numFmtId="0" fontId="3" fillId="0" borderId="7" xfId="2" applyFont="1" applyBorder="1" applyAlignment="1">
      <alignment horizontal="left" wrapText="1" indent="2"/>
    </xf>
    <xf numFmtId="41" fontId="3" fillId="0" borderId="7" xfId="2" applyNumberFormat="1" applyFont="1" applyBorder="1"/>
    <xf numFmtId="4" fontId="5" fillId="0" borderId="0" xfId="2" applyNumberFormat="1" applyFont="1"/>
    <xf numFmtId="164" fontId="3" fillId="0" borderId="7" xfId="4" applyNumberFormat="1" applyFont="1" applyBorder="1" applyAlignment="1">
      <alignment horizontal="center"/>
    </xf>
    <xf numFmtId="4" fontId="4" fillId="0" borderId="0" xfId="2" applyNumberFormat="1" applyFont="1"/>
    <xf numFmtId="164" fontId="6" fillId="0" borderId="7" xfId="3" applyNumberFormat="1" applyFont="1" applyBorder="1" applyAlignment="1">
      <alignment horizontal="center"/>
    </xf>
    <xf numFmtId="43" fontId="6" fillId="0" borderId="7" xfId="3" applyFont="1" applyBorder="1" applyAlignment="1">
      <alignment horizontal="center"/>
    </xf>
    <xf numFmtId="0" fontId="6" fillId="0" borderId="7" xfId="2" applyFont="1" applyBorder="1" applyAlignment="1">
      <alignment horizontal="left"/>
    </xf>
    <xf numFmtId="0" fontId="6" fillId="0" borderId="7" xfId="2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164" fontId="5" fillId="0" borderId="0" xfId="2" applyNumberFormat="1" applyFont="1"/>
    <xf numFmtId="3" fontId="5" fillId="0" borderId="0" xfId="2" applyNumberFormat="1" applyFont="1"/>
    <xf numFmtId="15" fontId="5" fillId="0" borderId="0" xfId="2" applyNumberFormat="1" applyFont="1"/>
    <xf numFmtId="0" fontId="3" fillId="0" borderId="0" xfId="2" applyFont="1" applyBorder="1" applyAlignment="1">
      <alignment horizontal="center"/>
    </xf>
    <xf numFmtId="3" fontId="4" fillId="0" borderId="0" xfId="2" applyNumberFormat="1" applyFont="1"/>
    <xf numFmtId="4" fontId="0" fillId="0" borderId="0" xfId="0" applyNumberFormat="1" applyAlignment="1">
      <alignment vertical="center" wrapText="1"/>
    </xf>
    <xf numFmtId="43" fontId="3" fillId="0" borderId="7" xfId="3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6" fillId="4" borderId="2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43" fontId="6" fillId="0" borderId="3" xfId="3" applyFont="1" applyFill="1" applyBorder="1" applyAlignment="1">
      <alignment horizontal="left"/>
    </xf>
    <xf numFmtId="43" fontId="6" fillId="0" borderId="5" xfId="3" applyFont="1" applyFill="1" applyBorder="1" applyAlignment="1">
      <alignment horizontal="left"/>
    </xf>
    <xf numFmtId="0" fontId="4" fillId="0" borderId="0" xfId="2" applyFont="1" applyAlignment="1">
      <alignment horizontal="left" wrapText="1"/>
    </xf>
    <xf numFmtId="164" fontId="6" fillId="0" borderId="2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3" fillId="0" borderId="22" xfId="2" applyFont="1" applyBorder="1" applyAlignment="1">
      <alignment horizontal="center"/>
    </xf>
  </cellXfs>
  <cellStyles count="389">
    <cellStyle name="=C:\WINNT\SYSTEM32\COMMAND.COM" xfId="5" xr:uid="{00000000-0005-0000-0000-000000000000}"/>
    <cellStyle name="=C:\WINNT\SYSTEM32\COMMAND.COM 2" xfId="6" xr:uid="{00000000-0005-0000-0000-000001000000}"/>
    <cellStyle name="20% - Accent1" xfId="7" xr:uid="{00000000-0005-0000-0000-000002000000}"/>
    <cellStyle name="20% - Accent2" xfId="8" xr:uid="{00000000-0005-0000-0000-000003000000}"/>
    <cellStyle name="20% - Accent3" xfId="9" xr:uid="{00000000-0005-0000-0000-000004000000}"/>
    <cellStyle name="20% - Accent4" xfId="10" xr:uid="{00000000-0005-0000-0000-000005000000}"/>
    <cellStyle name="20% - Accent5" xfId="11" xr:uid="{00000000-0005-0000-0000-000006000000}"/>
    <cellStyle name="20% - Accent6" xfId="12" xr:uid="{00000000-0005-0000-0000-000007000000}"/>
    <cellStyle name="20% - Énfasis1 2" xfId="13" xr:uid="{00000000-0005-0000-0000-000008000000}"/>
    <cellStyle name="20% - Énfasis1 3" xfId="14" xr:uid="{00000000-0005-0000-0000-000009000000}"/>
    <cellStyle name="20% - Énfasis2 2" xfId="15" xr:uid="{00000000-0005-0000-0000-00000A000000}"/>
    <cellStyle name="20% - Énfasis2 3" xfId="16" xr:uid="{00000000-0005-0000-0000-00000B000000}"/>
    <cellStyle name="20% - Énfasis3 2" xfId="17" xr:uid="{00000000-0005-0000-0000-00000C000000}"/>
    <cellStyle name="20% - Énfasis3 3" xfId="18" xr:uid="{00000000-0005-0000-0000-00000D000000}"/>
    <cellStyle name="20% - Énfasis4 2" xfId="19" xr:uid="{00000000-0005-0000-0000-00000E000000}"/>
    <cellStyle name="20% - Énfasis4 3" xfId="20" xr:uid="{00000000-0005-0000-0000-00000F000000}"/>
    <cellStyle name="20% - Énfasis5 2" xfId="21" xr:uid="{00000000-0005-0000-0000-000010000000}"/>
    <cellStyle name="20% - Énfasis5 3" xfId="22" xr:uid="{00000000-0005-0000-0000-000011000000}"/>
    <cellStyle name="20% - Énfasis6 2" xfId="23" xr:uid="{00000000-0005-0000-0000-000012000000}"/>
    <cellStyle name="20% - Énfasis6 3" xfId="24" xr:uid="{00000000-0005-0000-0000-000013000000}"/>
    <cellStyle name="40% - Accent1" xfId="25" xr:uid="{00000000-0005-0000-0000-000014000000}"/>
    <cellStyle name="40% - Accent2" xfId="26" xr:uid="{00000000-0005-0000-0000-000015000000}"/>
    <cellStyle name="40% - Accent3" xfId="27" xr:uid="{00000000-0005-0000-0000-000016000000}"/>
    <cellStyle name="40% - Accent4" xfId="28" xr:uid="{00000000-0005-0000-0000-000017000000}"/>
    <cellStyle name="40% - Accent5" xfId="29" xr:uid="{00000000-0005-0000-0000-000018000000}"/>
    <cellStyle name="40% - Accent6" xfId="30" xr:uid="{00000000-0005-0000-0000-000019000000}"/>
    <cellStyle name="40% - Énfasis1 2" xfId="31" xr:uid="{00000000-0005-0000-0000-00001A000000}"/>
    <cellStyle name="40% - Énfasis1 3" xfId="32" xr:uid="{00000000-0005-0000-0000-00001B000000}"/>
    <cellStyle name="40% - Énfasis2 2" xfId="33" xr:uid="{00000000-0005-0000-0000-00001C000000}"/>
    <cellStyle name="40% - Énfasis2 3" xfId="34" xr:uid="{00000000-0005-0000-0000-00001D000000}"/>
    <cellStyle name="40% - Énfasis3 2" xfId="35" xr:uid="{00000000-0005-0000-0000-00001E000000}"/>
    <cellStyle name="40% - Énfasis3 3" xfId="36" xr:uid="{00000000-0005-0000-0000-00001F000000}"/>
    <cellStyle name="40% - Énfasis4 2" xfId="37" xr:uid="{00000000-0005-0000-0000-000020000000}"/>
    <cellStyle name="40% - Énfasis4 3" xfId="38" xr:uid="{00000000-0005-0000-0000-000021000000}"/>
    <cellStyle name="40% - Énfasis5 2" xfId="39" xr:uid="{00000000-0005-0000-0000-000022000000}"/>
    <cellStyle name="40% - Énfasis5 3" xfId="40" xr:uid="{00000000-0005-0000-0000-000023000000}"/>
    <cellStyle name="40% - Énfasis6 2" xfId="41" xr:uid="{00000000-0005-0000-0000-000024000000}"/>
    <cellStyle name="40% - Énfasis6 3" xfId="42" xr:uid="{00000000-0005-0000-0000-000025000000}"/>
    <cellStyle name="60% - Accent1" xfId="43" xr:uid="{00000000-0005-0000-0000-000026000000}"/>
    <cellStyle name="60% - Accent2" xfId="44" xr:uid="{00000000-0005-0000-0000-000027000000}"/>
    <cellStyle name="60% - Accent3" xfId="45" xr:uid="{00000000-0005-0000-0000-000028000000}"/>
    <cellStyle name="60% - Accent4" xfId="46" xr:uid="{00000000-0005-0000-0000-000029000000}"/>
    <cellStyle name="60% - Accent5" xfId="47" xr:uid="{00000000-0005-0000-0000-00002A000000}"/>
    <cellStyle name="60% - Accent6" xfId="48" xr:uid="{00000000-0005-0000-0000-00002B000000}"/>
    <cellStyle name="60% - Énfasis1 2" xfId="49" xr:uid="{00000000-0005-0000-0000-00002C000000}"/>
    <cellStyle name="60% - Énfasis1 3" xfId="50" xr:uid="{00000000-0005-0000-0000-00002D000000}"/>
    <cellStyle name="60% - Énfasis2 2" xfId="51" xr:uid="{00000000-0005-0000-0000-00002E000000}"/>
    <cellStyle name="60% - Énfasis2 3" xfId="52" xr:uid="{00000000-0005-0000-0000-00002F000000}"/>
    <cellStyle name="60% - Énfasis3 2" xfId="53" xr:uid="{00000000-0005-0000-0000-000030000000}"/>
    <cellStyle name="60% - Énfasis3 3" xfId="54" xr:uid="{00000000-0005-0000-0000-000031000000}"/>
    <cellStyle name="60% - Énfasis4 2" xfId="55" xr:uid="{00000000-0005-0000-0000-000032000000}"/>
    <cellStyle name="60% - Énfasis4 3" xfId="56" xr:uid="{00000000-0005-0000-0000-000033000000}"/>
    <cellStyle name="60% - Énfasis5 2" xfId="57" xr:uid="{00000000-0005-0000-0000-000034000000}"/>
    <cellStyle name="60% - Énfasis5 3" xfId="58" xr:uid="{00000000-0005-0000-0000-000035000000}"/>
    <cellStyle name="60% - Énfasis6 2" xfId="59" xr:uid="{00000000-0005-0000-0000-000036000000}"/>
    <cellStyle name="60% - Énfasis6 3" xfId="60" xr:uid="{00000000-0005-0000-0000-000037000000}"/>
    <cellStyle name="Accent1" xfId="61" xr:uid="{00000000-0005-0000-0000-000038000000}"/>
    <cellStyle name="Accent2" xfId="62" xr:uid="{00000000-0005-0000-0000-000039000000}"/>
    <cellStyle name="Accent3" xfId="63" xr:uid="{00000000-0005-0000-0000-00003A000000}"/>
    <cellStyle name="Accent4" xfId="64" xr:uid="{00000000-0005-0000-0000-00003B000000}"/>
    <cellStyle name="Accent5" xfId="65" xr:uid="{00000000-0005-0000-0000-00003C000000}"/>
    <cellStyle name="Accent6" xfId="66" xr:uid="{00000000-0005-0000-0000-00003D000000}"/>
    <cellStyle name="Bad" xfId="67" xr:uid="{00000000-0005-0000-0000-00003E000000}"/>
    <cellStyle name="Buena 2" xfId="68" xr:uid="{00000000-0005-0000-0000-00003F000000}"/>
    <cellStyle name="Buena 3" xfId="69" xr:uid="{00000000-0005-0000-0000-000040000000}"/>
    <cellStyle name="Calculation" xfId="70" xr:uid="{00000000-0005-0000-0000-000041000000}"/>
    <cellStyle name="Cálculo 2" xfId="71" xr:uid="{00000000-0005-0000-0000-000042000000}"/>
    <cellStyle name="Cálculo 3" xfId="72" xr:uid="{00000000-0005-0000-0000-000043000000}"/>
    <cellStyle name="Celda de comprobación 2" xfId="73" xr:uid="{00000000-0005-0000-0000-000044000000}"/>
    <cellStyle name="Celda de comprobación 3" xfId="74" xr:uid="{00000000-0005-0000-0000-000045000000}"/>
    <cellStyle name="Celda vinculada 2" xfId="75" xr:uid="{00000000-0005-0000-0000-000046000000}"/>
    <cellStyle name="Celda vinculada 3" xfId="76" xr:uid="{00000000-0005-0000-0000-000047000000}"/>
    <cellStyle name="Check Cell" xfId="77" xr:uid="{00000000-0005-0000-0000-000048000000}"/>
    <cellStyle name="Encabezado 4 2" xfId="78" xr:uid="{00000000-0005-0000-0000-000049000000}"/>
    <cellStyle name="Encabezado 4 3" xfId="79" xr:uid="{00000000-0005-0000-0000-00004A000000}"/>
    <cellStyle name="Énfasis1 2" xfId="80" xr:uid="{00000000-0005-0000-0000-00004B000000}"/>
    <cellStyle name="Énfasis1 3" xfId="81" xr:uid="{00000000-0005-0000-0000-00004C000000}"/>
    <cellStyle name="Énfasis2 2" xfId="82" xr:uid="{00000000-0005-0000-0000-00004D000000}"/>
    <cellStyle name="Énfasis2 3" xfId="83" xr:uid="{00000000-0005-0000-0000-00004E000000}"/>
    <cellStyle name="Énfasis3 2" xfId="84" xr:uid="{00000000-0005-0000-0000-00004F000000}"/>
    <cellStyle name="Énfasis3 3" xfId="85" xr:uid="{00000000-0005-0000-0000-000050000000}"/>
    <cellStyle name="Énfasis4 2" xfId="86" xr:uid="{00000000-0005-0000-0000-000051000000}"/>
    <cellStyle name="Énfasis4 3" xfId="87" xr:uid="{00000000-0005-0000-0000-000052000000}"/>
    <cellStyle name="Énfasis5 2" xfId="88" xr:uid="{00000000-0005-0000-0000-000053000000}"/>
    <cellStyle name="Énfasis5 3" xfId="89" xr:uid="{00000000-0005-0000-0000-000054000000}"/>
    <cellStyle name="Énfasis6 2" xfId="90" xr:uid="{00000000-0005-0000-0000-000055000000}"/>
    <cellStyle name="Énfasis6 3" xfId="91" xr:uid="{00000000-0005-0000-0000-000056000000}"/>
    <cellStyle name="Entrada 2" xfId="92" xr:uid="{00000000-0005-0000-0000-000057000000}"/>
    <cellStyle name="Entrada 3" xfId="93" xr:uid="{00000000-0005-0000-0000-000058000000}"/>
    <cellStyle name="Explanatory Text" xfId="94" xr:uid="{00000000-0005-0000-0000-000059000000}"/>
    <cellStyle name="Good" xfId="95" xr:uid="{00000000-0005-0000-0000-00005A000000}"/>
    <cellStyle name="Heading 1" xfId="96" xr:uid="{00000000-0005-0000-0000-00005B000000}"/>
    <cellStyle name="Heading 2" xfId="97" xr:uid="{00000000-0005-0000-0000-00005C000000}"/>
    <cellStyle name="Heading 3" xfId="98" xr:uid="{00000000-0005-0000-0000-00005D000000}"/>
    <cellStyle name="Heading 4" xfId="99" xr:uid="{00000000-0005-0000-0000-00005E000000}"/>
    <cellStyle name="Hipervínculo 2" xfId="100" xr:uid="{00000000-0005-0000-0000-00005F000000}"/>
    <cellStyle name="Incorrecto 2" xfId="101" xr:uid="{00000000-0005-0000-0000-000060000000}"/>
    <cellStyle name="Incorrecto 2 2" xfId="102" xr:uid="{00000000-0005-0000-0000-000061000000}"/>
    <cellStyle name="Incorrecto 3" xfId="103" xr:uid="{00000000-0005-0000-0000-000062000000}"/>
    <cellStyle name="Input" xfId="104" xr:uid="{00000000-0005-0000-0000-000063000000}"/>
    <cellStyle name="Linked Cell" xfId="105" xr:uid="{00000000-0005-0000-0000-000064000000}"/>
    <cellStyle name="Millares" xfId="1" builtinId="3"/>
    <cellStyle name="Millares 10" xfId="106" xr:uid="{00000000-0005-0000-0000-000066000000}"/>
    <cellStyle name="Millares 10 2" xfId="107" xr:uid="{00000000-0005-0000-0000-000067000000}"/>
    <cellStyle name="Millares 11" xfId="108" xr:uid="{00000000-0005-0000-0000-000068000000}"/>
    <cellStyle name="Millares 11 2" xfId="109" xr:uid="{00000000-0005-0000-0000-000069000000}"/>
    <cellStyle name="Millares 2" xfId="3" xr:uid="{00000000-0005-0000-0000-00006A000000}"/>
    <cellStyle name="Millares 2 2" xfId="110" xr:uid="{00000000-0005-0000-0000-00006B000000}"/>
    <cellStyle name="Millares 2 2 2" xfId="111" xr:uid="{00000000-0005-0000-0000-00006C000000}"/>
    <cellStyle name="Millares 2 2 2 2" xfId="112" xr:uid="{00000000-0005-0000-0000-00006D000000}"/>
    <cellStyle name="Millares 2 2 2 2 2" xfId="113" xr:uid="{00000000-0005-0000-0000-00006E000000}"/>
    <cellStyle name="Millares 2 2 2 3" xfId="114" xr:uid="{00000000-0005-0000-0000-00006F000000}"/>
    <cellStyle name="Millares 2 2 3" xfId="115" xr:uid="{00000000-0005-0000-0000-000070000000}"/>
    <cellStyle name="Millares 2 2 3 2" xfId="116" xr:uid="{00000000-0005-0000-0000-000071000000}"/>
    <cellStyle name="Millares 2 3" xfId="117" xr:uid="{00000000-0005-0000-0000-000072000000}"/>
    <cellStyle name="Millares 2 4" xfId="118" xr:uid="{00000000-0005-0000-0000-000073000000}"/>
    <cellStyle name="Millares 3" xfId="119" xr:uid="{00000000-0005-0000-0000-000074000000}"/>
    <cellStyle name="Millares 3 2" xfId="120" xr:uid="{00000000-0005-0000-0000-000075000000}"/>
    <cellStyle name="Millares 3 2 2" xfId="121" xr:uid="{00000000-0005-0000-0000-000076000000}"/>
    <cellStyle name="Millares 3 3" xfId="122" xr:uid="{00000000-0005-0000-0000-000077000000}"/>
    <cellStyle name="Millares 3 3 2" xfId="123" xr:uid="{00000000-0005-0000-0000-000078000000}"/>
    <cellStyle name="Millares 3 3 2 2" xfId="124" xr:uid="{00000000-0005-0000-0000-000079000000}"/>
    <cellStyle name="Millares 3 3 2 2 2" xfId="125" xr:uid="{00000000-0005-0000-0000-00007A000000}"/>
    <cellStyle name="Millares 3 3 2 3" xfId="126" xr:uid="{00000000-0005-0000-0000-00007B000000}"/>
    <cellStyle name="Millares 3 3 3" xfId="127" xr:uid="{00000000-0005-0000-0000-00007C000000}"/>
    <cellStyle name="Millares 3 3 3 2" xfId="128" xr:uid="{00000000-0005-0000-0000-00007D000000}"/>
    <cellStyle name="Millares 3 3 4" xfId="129" xr:uid="{00000000-0005-0000-0000-00007E000000}"/>
    <cellStyle name="Millares 3 3 4 2" xfId="130" xr:uid="{00000000-0005-0000-0000-00007F000000}"/>
    <cellStyle name="Millares 3 3 5" xfId="131" xr:uid="{00000000-0005-0000-0000-000080000000}"/>
    <cellStyle name="Millares 3 4" xfId="132" xr:uid="{00000000-0005-0000-0000-000081000000}"/>
    <cellStyle name="Millares 3 4 2" xfId="133" xr:uid="{00000000-0005-0000-0000-000082000000}"/>
    <cellStyle name="Millares 3 4 2 2" xfId="134" xr:uid="{00000000-0005-0000-0000-000083000000}"/>
    <cellStyle name="Millares 3 4 3" xfId="135" xr:uid="{00000000-0005-0000-0000-000084000000}"/>
    <cellStyle name="Millares 3 5" xfId="136" xr:uid="{00000000-0005-0000-0000-000085000000}"/>
    <cellStyle name="Millares 3 5 2" xfId="137" xr:uid="{00000000-0005-0000-0000-000086000000}"/>
    <cellStyle name="Millares 3 5 2 2" xfId="138" xr:uid="{00000000-0005-0000-0000-000087000000}"/>
    <cellStyle name="Millares 3 5 3" xfId="139" xr:uid="{00000000-0005-0000-0000-000088000000}"/>
    <cellStyle name="Millares 3 6" xfId="140" xr:uid="{00000000-0005-0000-0000-000089000000}"/>
    <cellStyle name="Millares 3 6 2" xfId="141" xr:uid="{00000000-0005-0000-0000-00008A000000}"/>
    <cellStyle name="Millares 3 7" xfId="142" xr:uid="{00000000-0005-0000-0000-00008B000000}"/>
    <cellStyle name="Millares 4" xfId="143" xr:uid="{00000000-0005-0000-0000-00008C000000}"/>
    <cellStyle name="Millares 4 2" xfId="144" xr:uid="{00000000-0005-0000-0000-00008D000000}"/>
    <cellStyle name="Millares 4 2 2" xfId="145" xr:uid="{00000000-0005-0000-0000-00008E000000}"/>
    <cellStyle name="Millares 4 2 2 2" xfId="146" xr:uid="{00000000-0005-0000-0000-00008F000000}"/>
    <cellStyle name="Millares 4 2 3" xfId="147" xr:uid="{00000000-0005-0000-0000-000090000000}"/>
    <cellStyle name="Millares 4 3" xfId="148" xr:uid="{00000000-0005-0000-0000-000091000000}"/>
    <cellStyle name="Millares 4 3 2" xfId="149" xr:uid="{00000000-0005-0000-0000-000092000000}"/>
    <cellStyle name="Millares 4 4" xfId="150" xr:uid="{00000000-0005-0000-0000-000093000000}"/>
    <cellStyle name="Millares 5" xfId="151" xr:uid="{00000000-0005-0000-0000-000094000000}"/>
    <cellStyle name="Millares 5 2" xfId="152" xr:uid="{00000000-0005-0000-0000-000095000000}"/>
    <cellStyle name="Millares 5 2 2" xfId="153" xr:uid="{00000000-0005-0000-0000-000096000000}"/>
    <cellStyle name="Millares 5 2 2 2" xfId="154" xr:uid="{00000000-0005-0000-0000-000097000000}"/>
    <cellStyle name="Millares 5 2 3" xfId="155" xr:uid="{00000000-0005-0000-0000-000098000000}"/>
    <cellStyle name="Millares 5 3" xfId="156" xr:uid="{00000000-0005-0000-0000-000099000000}"/>
    <cellStyle name="Millares 5 3 2" xfId="157" xr:uid="{00000000-0005-0000-0000-00009A000000}"/>
    <cellStyle name="Millares 5 4" xfId="158" xr:uid="{00000000-0005-0000-0000-00009B000000}"/>
    <cellStyle name="Millares 6" xfId="159" xr:uid="{00000000-0005-0000-0000-00009C000000}"/>
    <cellStyle name="Millares 6 2" xfId="160" xr:uid="{00000000-0005-0000-0000-00009D000000}"/>
    <cellStyle name="Millares 6 2 2" xfId="161" xr:uid="{00000000-0005-0000-0000-00009E000000}"/>
    <cellStyle name="Millares 6 2 2 2" xfId="162" xr:uid="{00000000-0005-0000-0000-00009F000000}"/>
    <cellStyle name="Millares 6 2 3" xfId="163" xr:uid="{00000000-0005-0000-0000-0000A0000000}"/>
    <cellStyle name="Millares 6 3" xfId="164" xr:uid="{00000000-0005-0000-0000-0000A1000000}"/>
    <cellStyle name="Millares 6 3 2" xfId="165" xr:uid="{00000000-0005-0000-0000-0000A2000000}"/>
    <cellStyle name="Millares 6 4" xfId="166" xr:uid="{00000000-0005-0000-0000-0000A3000000}"/>
    <cellStyle name="Millares 7" xfId="167" xr:uid="{00000000-0005-0000-0000-0000A4000000}"/>
    <cellStyle name="Millares 7 2" xfId="168" xr:uid="{00000000-0005-0000-0000-0000A5000000}"/>
    <cellStyle name="Millares 7 2 2" xfId="169" xr:uid="{00000000-0005-0000-0000-0000A6000000}"/>
    <cellStyle name="Millares 7 2 2 2" xfId="170" xr:uid="{00000000-0005-0000-0000-0000A7000000}"/>
    <cellStyle name="Millares 7 2 2 2 2" xfId="171" xr:uid="{00000000-0005-0000-0000-0000A8000000}"/>
    <cellStyle name="Millares 7 2 2 3" xfId="172" xr:uid="{00000000-0005-0000-0000-0000A9000000}"/>
    <cellStyle name="Millares 7 2 3" xfId="173" xr:uid="{00000000-0005-0000-0000-0000AA000000}"/>
    <cellStyle name="Millares 7 2 3 2" xfId="174" xr:uid="{00000000-0005-0000-0000-0000AB000000}"/>
    <cellStyle name="Millares 7 2 4" xfId="175" xr:uid="{00000000-0005-0000-0000-0000AC000000}"/>
    <cellStyle name="Millares 7 3" xfId="176" xr:uid="{00000000-0005-0000-0000-0000AD000000}"/>
    <cellStyle name="Millares 7 3 2" xfId="177" xr:uid="{00000000-0005-0000-0000-0000AE000000}"/>
    <cellStyle name="Millares 7 4" xfId="178" xr:uid="{00000000-0005-0000-0000-0000AF000000}"/>
    <cellStyle name="Millares 8" xfId="179" xr:uid="{00000000-0005-0000-0000-0000B0000000}"/>
    <cellStyle name="Millares 8 2" xfId="180" xr:uid="{00000000-0005-0000-0000-0000B1000000}"/>
    <cellStyle name="Millares 8 2 2" xfId="181" xr:uid="{00000000-0005-0000-0000-0000B2000000}"/>
    <cellStyle name="Millares 8 2 2 2" xfId="182" xr:uid="{00000000-0005-0000-0000-0000B3000000}"/>
    <cellStyle name="Millares 8 2 3" xfId="183" xr:uid="{00000000-0005-0000-0000-0000B4000000}"/>
    <cellStyle name="Millares 8 3" xfId="184" xr:uid="{00000000-0005-0000-0000-0000B5000000}"/>
    <cellStyle name="Millares 8 3 2" xfId="185" xr:uid="{00000000-0005-0000-0000-0000B6000000}"/>
    <cellStyle name="Millares 8 4" xfId="186" xr:uid="{00000000-0005-0000-0000-0000B7000000}"/>
    <cellStyle name="Millares 9" xfId="187" xr:uid="{00000000-0005-0000-0000-0000B8000000}"/>
    <cellStyle name="Millares 9 2" xfId="188" xr:uid="{00000000-0005-0000-0000-0000B9000000}"/>
    <cellStyle name="Moneda 2" xfId="189" xr:uid="{00000000-0005-0000-0000-0000BA000000}"/>
    <cellStyle name="Moneda 2 2" xfId="190" xr:uid="{00000000-0005-0000-0000-0000BB000000}"/>
    <cellStyle name="Moneda 2 2 2" xfId="191" xr:uid="{00000000-0005-0000-0000-0000BC000000}"/>
    <cellStyle name="Moneda 2 2 2 2" xfId="192" xr:uid="{00000000-0005-0000-0000-0000BD000000}"/>
    <cellStyle name="Moneda 2 2 2 2 2" xfId="193" xr:uid="{00000000-0005-0000-0000-0000BE000000}"/>
    <cellStyle name="Moneda 2 2 2 3" xfId="194" xr:uid="{00000000-0005-0000-0000-0000BF000000}"/>
    <cellStyle name="Moneda 2 2 3" xfId="195" xr:uid="{00000000-0005-0000-0000-0000C0000000}"/>
    <cellStyle name="Moneda 2 2 3 2" xfId="196" xr:uid="{00000000-0005-0000-0000-0000C1000000}"/>
    <cellStyle name="Moneda 2 2 4" xfId="197" xr:uid="{00000000-0005-0000-0000-0000C2000000}"/>
    <cellStyle name="Moneda 2 3" xfId="198" xr:uid="{00000000-0005-0000-0000-0000C3000000}"/>
    <cellStyle name="Moneda 2 3 2" xfId="199" xr:uid="{00000000-0005-0000-0000-0000C4000000}"/>
    <cellStyle name="Moneda 2 3 2 2" xfId="200" xr:uid="{00000000-0005-0000-0000-0000C5000000}"/>
    <cellStyle name="Moneda 2 3 2 2 2" xfId="201" xr:uid="{00000000-0005-0000-0000-0000C6000000}"/>
    <cellStyle name="Moneda 2 3 2 3" xfId="202" xr:uid="{00000000-0005-0000-0000-0000C7000000}"/>
    <cellStyle name="Moneda 2 3 3" xfId="203" xr:uid="{00000000-0005-0000-0000-0000C8000000}"/>
    <cellStyle name="Moneda 2 3 3 2" xfId="204" xr:uid="{00000000-0005-0000-0000-0000C9000000}"/>
    <cellStyle name="Moneda 2 3 4" xfId="205" xr:uid="{00000000-0005-0000-0000-0000CA000000}"/>
    <cellStyle name="Moneda 2 3 4 2" xfId="206" xr:uid="{00000000-0005-0000-0000-0000CB000000}"/>
    <cellStyle name="Moneda 2 3 5" xfId="207" xr:uid="{00000000-0005-0000-0000-0000CC000000}"/>
    <cellStyle name="Moneda 2 4" xfId="208" xr:uid="{00000000-0005-0000-0000-0000CD000000}"/>
    <cellStyle name="Moneda 2 4 2" xfId="209" xr:uid="{00000000-0005-0000-0000-0000CE000000}"/>
    <cellStyle name="Moneda 2 4 2 2" xfId="210" xr:uid="{00000000-0005-0000-0000-0000CF000000}"/>
    <cellStyle name="Moneda 2 4 3" xfId="211" xr:uid="{00000000-0005-0000-0000-0000D0000000}"/>
    <cellStyle name="Moneda 2 5" xfId="212" xr:uid="{00000000-0005-0000-0000-0000D1000000}"/>
    <cellStyle name="Moneda 2 5 2" xfId="213" xr:uid="{00000000-0005-0000-0000-0000D2000000}"/>
    <cellStyle name="Moneda 2 5 2 2" xfId="214" xr:uid="{00000000-0005-0000-0000-0000D3000000}"/>
    <cellStyle name="Moneda 2 5 2 2 2" xfId="215" xr:uid="{00000000-0005-0000-0000-0000D4000000}"/>
    <cellStyle name="Moneda 2 5 2 3" xfId="216" xr:uid="{00000000-0005-0000-0000-0000D5000000}"/>
    <cellStyle name="Moneda 2 5 3" xfId="217" xr:uid="{00000000-0005-0000-0000-0000D6000000}"/>
    <cellStyle name="Moneda 2 5 3 2" xfId="218" xr:uid="{00000000-0005-0000-0000-0000D7000000}"/>
    <cellStyle name="Moneda 2 5 4" xfId="219" xr:uid="{00000000-0005-0000-0000-0000D8000000}"/>
    <cellStyle name="Moneda 2 6" xfId="220" xr:uid="{00000000-0005-0000-0000-0000D9000000}"/>
    <cellStyle name="Moneda 2 6 2" xfId="221" xr:uid="{00000000-0005-0000-0000-0000DA000000}"/>
    <cellStyle name="Moneda 2 6 2 2" xfId="222" xr:uid="{00000000-0005-0000-0000-0000DB000000}"/>
    <cellStyle name="Moneda 2 6 3" xfId="223" xr:uid="{00000000-0005-0000-0000-0000DC000000}"/>
    <cellStyle name="Moneda 2 7" xfId="224" xr:uid="{00000000-0005-0000-0000-0000DD000000}"/>
    <cellStyle name="Moneda 2 7 2" xfId="225" xr:uid="{00000000-0005-0000-0000-0000DE000000}"/>
    <cellStyle name="Moneda 2 8" xfId="226" xr:uid="{00000000-0005-0000-0000-0000DF000000}"/>
    <cellStyle name="Moneda 3" xfId="227" xr:uid="{00000000-0005-0000-0000-0000E0000000}"/>
    <cellStyle name="Moneda 3 2" xfId="228" xr:uid="{00000000-0005-0000-0000-0000E1000000}"/>
    <cellStyle name="Moneda 3 2 2" xfId="229" xr:uid="{00000000-0005-0000-0000-0000E2000000}"/>
    <cellStyle name="Moneda 3 3" xfId="230" xr:uid="{00000000-0005-0000-0000-0000E3000000}"/>
    <cellStyle name="Moneda 3 4" xfId="231" xr:uid="{00000000-0005-0000-0000-0000E4000000}"/>
    <cellStyle name="Moneda 3 5" xfId="232" xr:uid="{00000000-0005-0000-0000-0000E5000000}"/>
    <cellStyle name="Moneda 4" xfId="233" xr:uid="{00000000-0005-0000-0000-0000E6000000}"/>
    <cellStyle name="Moneda 4 2" xfId="234" xr:uid="{00000000-0005-0000-0000-0000E7000000}"/>
    <cellStyle name="Moneda 4 2 2" xfId="235" xr:uid="{00000000-0005-0000-0000-0000E8000000}"/>
    <cellStyle name="Moneda 4 2 2 2" xfId="236" xr:uid="{00000000-0005-0000-0000-0000E9000000}"/>
    <cellStyle name="Moneda 4 2 3" xfId="237" xr:uid="{00000000-0005-0000-0000-0000EA000000}"/>
    <cellStyle name="Moneda 4 3" xfId="238" xr:uid="{00000000-0005-0000-0000-0000EB000000}"/>
    <cellStyle name="Moneda 4 3 2" xfId="239" xr:uid="{00000000-0005-0000-0000-0000EC000000}"/>
    <cellStyle name="Moneda 4 3 2 2" xfId="240" xr:uid="{00000000-0005-0000-0000-0000ED000000}"/>
    <cellStyle name="Moneda 4 3 3" xfId="241" xr:uid="{00000000-0005-0000-0000-0000EE000000}"/>
    <cellStyle name="Moneda 4 4" xfId="242" xr:uid="{00000000-0005-0000-0000-0000EF000000}"/>
    <cellStyle name="Moneda 4 4 2" xfId="243" xr:uid="{00000000-0005-0000-0000-0000F0000000}"/>
    <cellStyle name="Moneda 4 5" xfId="244" xr:uid="{00000000-0005-0000-0000-0000F1000000}"/>
    <cellStyle name="Moneda 5" xfId="245" xr:uid="{00000000-0005-0000-0000-0000F2000000}"/>
    <cellStyle name="Moneda 5 2" xfId="246" xr:uid="{00000000-0005-0000-0000-0000F3000000}"/>
    <cellStyle name="Moneda 6" xfId="247" xr:uid="{00000000-0005-0000-0000-0000F4000000}"/>
    <cellStyle name="Moneda 6 2" xfId="248" xr:uid="{00000000-0005-0000-0000-0000F5000000}"/>
    <cellStyle name="Moneda 7" xfId="249" xr:uid="{00000000-0005-0000-0000-0000F6000000}"/>
    <cellStyle name="Moneda 7 2" xfId="250" xr:uid="{00000000-0005-0000-0000-0000F7000000}"/>
    <cellStyle name="Moneda 7 2 2" xfId="251" xr:uid="{00000000-0005-0000-0000-0000F8000000}"/>
    <cellStyle name="Moneda 7 3" xfId="252" xr:uid="{00000000-0005-0000-0000-0000F9000000}"/>
    <cellStyle name="Moneda 8" xfId="253" xr:uid="{00000000-0005-0000-0000-0000FA000000}"/>
    <cellStyle name="Neutral 2" xfId="254" xr:uid="{00000000-0005-0000-0000-0000FB000000}"/>
    <cellStyle name="Neutral 3" xfId="255" xr:uid="{00000000-0005-0000-0000-0000FC000000}"/>
    <cellStyle name="Normal" xfId="0" builtinId="0"/>
    <cellStyle name="Normal 10" xfId="256" xr:uid="{00000000-0005-0000-0000-0000FE000000}"/>
    <cellStyle name="Normal 10 2" xfId="257" xr:uid="{00000000-0005-0000-0000-0000FF000000}"/>
    <cellStyle name="Normal 10 2 2" xfId="258" xr:uid="{00000000-0005-0000-0000-000000010000}"/>
    <cellStyle name="Normal 10 2 2 2" xfId="259" xr:uid="{00000000-0005-0000-0000-000001010000}"/>
    <cellStyle name="Normal 10 2 3" xfId="260" xr:uid="{00000000-0005-0000-0000-000002010000}"/>
    <cellStyle name="Normal 10 3" xfId="261" xr:uid="{00000000-0005-0000-0000-000003010000}"/>
    <cellStyle name="Normal 10 3 2" xfId="262" xr:uid="{00000000-0005-0000-0000-000004010000}"/>
    <cellStyle name="Normal 10 4" xfId="263" xr:uid="{00000000-0005-0000-0000-000005010000}"/>
    <cellStyle name="Normal 11" xfId="264" xr:uid="{00000000-0005-0000-0000-000006010000}"/>
    <cellStyle name="Normal 11 2" xfId="265" xr:uid="{00000000-0005-0000-0000-000007010000}"/>
    <cellStyle name="Normal 11 2 2" xfId="266" xr:uid="{00000000-0005-0000-0000-000008010000}"/>
    <cellStyle name="Normal 11 2 2 2" xfId="267" xr:uid="{00000000-0005-0000-0000-000009010000}"/>
    <cellStyle name="Normal 11 2 3" xfId="268" xr:uid="{00000000-0005-0000-0000-00000A010000}"/>
    <cellStyle name="Normal 11 2 4" xfId="269" xr:uid="{00000000-0005-0000-0000-00000B010000}"/>
    <cellStyle name="Normal 11 3" xfId="270" xr:uid="{00000000-0005-0000-0000-00000C010000}"/>
    <cellStyle name="Normal 11 4" xfId="271" xr:uid="{00000000-0005-0000-0000-00000D010000}"/>
    <cellStyle name="Normal 12" xfId="272" xr:uid="{00000000-0005-0000-0000-00000E010000}"/>
    <cellStyle name="Normal 13" xfId="273" xr:uid="{00000000-0005-0000-0000-00000F010000}"/>
    <cellStyle name="Normal 14" xfId="274" xr:uid="{00000000-0005-0000-0000-000010010000}"/>
    <cellStyle name="Normal 15" xfId="275" xr:uid="{00000000-0005-0000-0000-000011010000}"/>
    <cellStyle name="Normal 16" xfId="276" xr:uid="{00000000-0005-0000-0000-000012010000}"/>
    <cellStyle name="Normal 16 2" xfId="277" xr:uid="{00000000-0005-0000-0000-000013010000}"/>
    <cellStyle name="Normal 17" xfId="278" xr:uid="{00000000-0005-0000-0000-000014010000}"/>
    <cellStyle name="Normal 17 2" xfId="279" xr:uid="{00000000-0005-0000-0000-000015010000}"/>
    <cellStyle name="Normal 18" xfId="280" xr:uid="{00000000-0005-0000-0000-000016010000}"/>
    <cellStyle name="Normal 2" xfId="2" xr:uid="{00000000-0005-0000-0000-000017010000}"/>
    <cellStyle name="Normal 2 2" xfId="281" xr:uid="{00000000-0005-0000-0000-000018010000}"/>
    <cellStyle name="Normal 2 2 2" xfId="282" xr:uid="{00000000-0005-0000-0000-000019010000}"/>
    <cellStyle name="Normal 2 2 3" xfId="283" xr:uid="{00000000-0005-0000-0000-00001A010000}"/>
    <cellStyle name="Normal 2 2 3 2" xfId="284" xr:uid="{00000000-0005-0000-0000-00001B010000}"/>
    <cellStyle name="Normal 2 2 3 2 2" xfId="285" xr:uid="{00000000-0005-0000-0000-00001C010000}"/>
    <cellStyle name="Normal 2 2 3 3" xfId="286" xr:uid="{00000000-0005-0000-0000-00001D010000}"/>
    <cellStyle name="Normal 2 2 4" xfId="287" xr:uid="{00000000-0005-0000-0000-00001E010000}"/>
    <cellStyle name="Normal 2 2 4 2" xfId="288" xr:uid="{00000000-0005-0000-0000-00001F010000}"/>
    <cellStyle name="Normal 2 2 4 2 2" xfId="289" xr:uid="{00000000-0005-0000-0000-000020010000}"/>
    <cellStyle name="Normal 2 2 4 3" xfId="290" xr:uid="{00000000-0005-0000-0000-000021010000}"/>
    <cellStyle name="Normal 2 3" xfId="291" xr:uid="{00000000-0005-0000-0000-000022010000}"/>
    <cellStyle name="Normal 2 3 2" xfId="292" xr:uid="{00000000-0005-0000-0000-000023010000}"/>
    <cellStyle name="Normal 2 3 2 2" xfId="293" xr:uid="{00000000-0005-0000-0000-000024010000}"/>
    <cellStyle name="Normal 2 3 2 2 2" xfId="294" xr:uid="{00000000-0005-0000-0000-000025010000}"/>
    <cellStyle name="Normal 2 3 2 3" xfId="295" xr:uid="{00000000-0005-0000-0000-000026010000}"/>
    <cellStyle name="Normal 2 3 3" xfId="296" xr:uid="{00000000-0005-0000-0000-000027010000}"/>
    <cellStyle name="Normal 2 3 3 2" xfId="297" xr:uid="{00000000-0005-0000-0000-000028010000}"/>
    <cellStyle name="Normal 2 3 4" xfId="298" xr:uid="{00000000-0005-0000-0000-000029010000}"/>
    <cellStyle name="Normal 2 3 5" xfId="299" xr:uid="{00000000-0005-0000-0000-00002A010000}"/>
    <cellStyle name="Normal 2 3 6" xfId="300" xr:uid="{00000000-0005-0000-0000-00002B010000}"/>
    <cellStyle name="Normal 2 4" xfId="301" xr:uid="{00000000-0005-0000-0000-00002C010000}"/>
    <cellStyle name="Normal 2 4 2" xfId="302" xr:uid="{00000000-0005-0000-0000-00002D010000}"/>
    <cellStyle name="Normal 2 4 2 2" xfId="303" xr:uid="{00000000-0005-0000-0000-00002E010000}"/>
    <cellStyle name="Normal 2 4 3" xfId="304" xr:uid="{00000000-0005-0000-0000-00002F010000}"/>
    <cellStyle name="Normal 2 4 4" xfId="305" xr:uid="{00000000-0005-0000-0000-000030010000}"/>
    <cellStyle name="Normal 2 4 5" xfId="306" xr:uid="{00000000-0005-0000-0000-000031010000}"/>
    <cellStyle name="Normal 2 5" xfId="307" xr:uid="{00000000-0005-0000-0000-000032010000}"/>
    <cellStyle name="Normal 2 6" xfId="308" xr:uid="{00000000-0005-0000-0000-000033010000}"/>
    <cellStyle name="Normal 2_Hoja Financiera NG" xfId="309" xr:uid="{00000000-0005-0000-0000-000034010000}"/>
    <cellStyle name="Normal 3" xfId="310" xr:uid="{00000000-0005-0000-0000-000035010000}"/>
    <cellStyle name="Normal 3 2" xfId="311" xr:uid="{00000000-0005-0000-0000-000036010000}"/>
    <cellStyle name="Normal 3 2 2" xfId="312" xr:uid="{00000000-0005-0000-0000-000037010000}"/>
    <cellStyle name="Normal 3 2 3" xfId="313" xr:uid="{00000000-0005-0000-0000-000038010000}"/>
    <cellStyle name="Normal 3 3" xfId="314" xr:uid="{00000000-0005-0000-0000-000039010000}"/>
    <cellStyle name="Normal 3 3 2" xfId="315" xr:uid="{00000000-0005-0000-0000-00003A010000}"/>
    <cellStyle name="Normal 3 3 2 2" xfId="316" xr:uid="{00000000-0005-0000-0000-00003B010000}"/>
    <cellStyle name="Normal 3 3 3" xfId="317" xr:uid="{00000000-0005-0000-0000-00003C010000}"/>
    <cellStyle name="Normal 3 4" xfId="318" xr:uid="{00000000-0005-0000-0000-00003D010000}"/>
    <cellStyle name="Normal 3 4 2" xfId="319" xr:uid="{00000000-0005-0000-0000-00003E010000}"/>
    <cellStyle name="Normal 3 5" xfId="320" xr:uid="{00000000-0005-0000-0000-00003F010000}"/>
    <cellStyle name="Normal 4" xfId="321" xr:uid="{00000000-0005-0000-0000-000040010000}"/>
    <cellStyle name="Normal 4 2" xfId="322" xr:uid="{00000000-0005-0000-0000-000041010000}"/>
    <cellStyle name="Normal 4 2 2" xfId="323" xr:uid="{00000000-0005-0000-0000-000042010000}"/>
    <cellStyle name="Normal 4 2 3" xfId="324" xr:uid="{00000000-0005-0000-0000-000043010000}"/>
    <cellStyle name="Normal 4 3" xfId="325" xr:uid="{00000000-0005-0000-0000-000044010000}"/>
    <cellStyle name="Normal 4 3 2" xfId="326" xr:uid="{00000000-0005-0000-0000-000045010000}"/>
    <cellStyle name="Normal 4 3 3" xfId="327" xr:uid="{00000000-0005-0000-0000-000046010000}"/>
    <cellStyle name="Normal 4 4" xfId="328" xr:uid="{00000000-0005-0000-0000-000047010000}"/>
    <cellStyle name="Normal 4 4 2" xfId="329" xr:uid="{00000000-0005-0000-0000-000048010000}"/>
    <cellStyle name="Normal 4 5" xfId="330" xr:uid="{00000000-0005-0000-0000-000049010000}"/>
    <cellStyle name="Normal 5" xfId="331" xr:uid="{00000000-0005-0000-0000-00004A010000}"/>
    <cellStyle name="Normal 5 2" xfId="332" xr:uid="{00000000-0005-0000-0000-00004B010000}"/>
    <cellStyle name="Normal 5 2 2" xfId="333" xr:uid="{00000000-0005-0000-0000-00004C010000}"/>
    <cellStyle name="Normal 5 3" xfId="334" xr:uid="{00000000-0005-0000-0000-00004D010000}"/>
    <cellStyle name="Normal 6" xfId="335" xr:uid="{00000000-0005-0000-0000-00004E010000}"/>
    <cellStyle name="Normal 65" xfId="336" xr:uid="{00000000-0005-0000-0000-00004F010000}"/>
    <cellStyle name="Normal 7" xfId="337" xr:uid="{00000000-0005-0000-0000-000050010000}"/>
    <cellStyle name="Normal 7 2" xfId="338" xr:uid="{00000000-0005-0000-0000-000051010000}"/>
    <cellStyle name="Normal 7 2 2" xfId="339" xr:uid="{00000000-0005-0000-0000-000052010000}"/>
    <cellStyle name="Normal 7 2 2 2" xfId="340" xr:uid="{00000000-0005-0000-0000-000053010000}"/>
    <cellStyle name="Normal 7 2 3" xfId="341" xr:uid="{00000000-0005-0000-0000-000054010000}"/>
    <cellStyle name="Normal 7 3" xfId="342" xr:uid="{00000000-0005-0000-0000-000055010000}"/>
    <cellStyle name="Normal 7 3 2" xfId="343" xr:uid="{00000000-0005-0000-0000-000056010000}"/>
    <cellStyle name="Normal 7 4" xfId="344" xr:uid="{00000000-0005-0000-0000-000057010000}"/>
    <cellStyle name="Normal 8" xfId="345" xr:uid="{00000000-0005-0000-0000-000058010000}"/>
    <cellStyle name="Normal 8 2" xfId="346" xr:uid="{00000000-0005-0000-0000-000059010000}"/>
    <cellStyle name="Normal 8 2 2" xfId="347" xr:uid="{00000000-0005-0000-0000-00005A010000}"/>
    <cellStyle name="Normal 8 2 2 2" xfId="348" xr:uid="{00000000-0005-0000-0000-00005B010000}"/>
    <cellStyle name="Normal 8 2 3" xfId="349" xr:uid="{00000000-0005-0000-0000-00005C010000}"/>
    <cellStyle name="Normal 8 3" xfId="350" xr:uid="{00000000-0005-0000-0000-00005D010000}"/>
    <cellStyle name="Normal 8 3 2" xfId="351" xr:uid="{00000000-0005-0000-0000-00005E010000}"/>
    <cellStyle name="Normal 8 4" xfId="352" xr:uid="{00000000-0005-0000-0000-00005F010000}"/>
    <cellStyle name="Normal 9" xfId="353" xr:uid="{00000000-0005-0000-0000-000060010000}"/>
    <cellStyle name="Notas 2" xfId="354" xr:uid="{00000000-0005-0000-0000-000061010000}"/>
    <cellStyle name="Notas 2 2" xfId="355" xr:uid="{00000000-0005-0000-0000-000062010000}"/>
    <cellStyle name="Notas 2 2 2" xfId="356" xr:uid="{00000000-0005-0000-0000-000063010000}"/>
    <cellStyle name="Notas 2 3" xfId="357" xr:uid="{00000000-0005-0000-0000-000064010000}"/>
    <cellStyle name="Notas 2 4" xfId="358" xr:uid="{00000000-0005-0000-0000-000065010000}"/>
    <cellStyle name="Notas 3" xfId="359" xr:uid="{00000000-0005-0000-0000-000066010000}"/>
    <cellStyle name="Notas 3 2" xfId="360" xr:uid="{00000000-0005-0000-0000-000067010000}"/>
    <cellStyle name="Notas 3 3" xfId="361" xr:uid="{00000000-0005-0000-0000-000068010000}"/>
    <cellStyle name="Note" xfId="362" xr:uid="{00000000-0005-0000-0000-000069010000}"/>
    <cellStyle name="Note 2" xfId="363" xr:uid="{00000000-0005-0000-0000-00006A010000}"/>
    <cellStyle name="Output" xfId="364" xr:uid="{00000000-0005-0000-0000-00006B010000}"/>
    <cellStyle name="Porcentaje 2" xfId="365" xr:uid="{00000000-0005-0000-0000-00006C010000}"/>
    <cellStyle name="Porcentaje 2 2" xfId="366" xr:uid="{00000000-0005-0000-0000-00006D010000}"/>
    <cellStyle name="Porcentaje 2 2 2" xfId="367" xr:uid="{00000000-0005-0000-0000-00006E010000}"/>
    <cellStyle name="Porcentaje 2 3" xfId="368" xr:uid="{00000000-0005-0000-0000-00006F010000}"/>
    <cellStyle name="Porcentaje 3" xfId="369" xr:uid="{00000000-0005-0000-0000-000070010000}"/>
    <cellStyle name="Porcentaje 4" xfId="370" xr:uid="{00000000-0005-0000-0000-000071010000}"/>
    <cellStyle name="Porcentual 2" xfId="4" xr:uid="{00000000-0005-0000-0000-000072010000}"/>
    <cellStyle name="Salida 2" xfId="371" xr:uid="{00000000-0005-0000-0000-000073010000}"/>
    <cellStyle name="Salida 3" xfId="372" xr:uid="{00000000-0005-0000-0000-000074010000}"/>
    <cellStyle name="Texto de advertencia 2" xfId="373" xr:uid="{00000000-0005-0000-0000-000075010000}"/>
    <cellStyle name="Texto de advertencia 3" xfId="374" xr:uid="{00000000-0005-0000-0000-000076010000}"/>
    <cellStyle name="Texto explicativo 2" xfId="375" xr:uid="{00000000-0005-0000-0000-000077010000}"/>
    <cellStyle name="Texto explicativo 3" xfId="376" xr:uid="{00000000-0005-0000-0000-000078010000}"/>
    <cellStyle name="Title" xfId="377" xr:uid="{00000000-0005-0000-0000-000079010000}"/>
    <cellStyle name="Título 1 2" xfId="378" xr:uid="{00000000-0005-0000-0000-00007A010000}"/>
    <cellStyle name="Título 1 3" xfId="379" xr:uid="{00000000-0005-0000-0000-00007B010000}"/>
    <cellStyle name="Título 2 2" xfId="380" xr:uid="{00000000-0005-0000-0000-00007C010000}"/>
    <cellStyle name="Título 2 3" xfId="381" xr:uid="{00000000-0005-0000-0000-00007D010000}"/>
    <cellStyle name="Título 3 2" xfId="382" xr:uid="{00000000-0005-0000-0000-00007E010000}"/>
    <cellStyle name="Título 3 3" xfId="383" xr:uid="{00000000-0005-0000-0000-00007F010000}"/>
    <cellStyle name="Título 4" xfId="384" xr:uid="{00000000-0005-0000-0000-000080010000}"/>
    <cellStyle name="Título 5" xfId="385" xr:uid="{00000000-0005-0000-0000-000081010000}"/>
    <cellStyle name="Total 2" xfId="386" xr:uid="{00000000-0005-0000-0000-000082010000}"/>
    <cellStyle name="Total 3" xfId="387" xr:uid="{00000000-0005-0000-0000-000083010000}"/>
    <cellStyle name="Warning Text" xfId="388" xr:uid="{00000000-0005-0000-0000-00008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1206499</xdr:colOff>
      <xdr:row>0</xdr:row>
      <xdr:rowOff>76200</xdr:rowOff>
    </xdr:from>
    <xdr:to>
      <xdr:col>8</xdr:col>
      <xdr:colOff>55282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6F7200-C94F-614B-95B7-37064EE290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355" b="27957"/>
        <a:stretch/>
      </xdr:blipFill>
      <xdr:spPr>
        <a:xfrm>
          <a:off x="10452099" y="76200"/>
          <a:ext cx="1528483" cy="6223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177800</xdr:colOff>
      <xdr:row>0</xdr:row>
      <xdr:rowOff>38101</xdr:rowOff>
    </xdr:from>
    <xdr:to>
      <xdr:col>1</xdr:col>
      <xdr:colOff>1739900</xdr:colOff>
      <xdr:row>4</xdr:row>
      <xdr:rowOff>87872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B98711-18AD-A545-9406-4B9EC6C38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600" y="38101"/>
          <a:ext cx="1562100" cy="748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O51185"/>
  <sheetViews>
    <sheetView tabSelected="1" workbookViewId="0">
      <selection activeCell="L22" sqref="L22"/>
    </sheetView>
  </sheetViews>
  <sheetFormatPr baseColWidth="10" defaultColWidth="11.5" defaultRowHeight="11"/>
  <cols>
    <col min="1" max="1" width="2.33203125" style="2" customWidth="1"/>
    <col min="2" max="2" width="53.6640625" style="1" customWidth="1"/>
    <col min="3" max="7" width="16.33203125" style="2" customWidth="1"/>
    <col min="8" max="8" width="18.83203125" style="2" customWidth="1"/>
    <col min="9" max="9" width="6.5" style="2" customWidth="1"/>
    <col min="10" max="10" width="12.83203125" style="2" bestFit="1" customWidth="1"/>
    <col min="11" max="16384" width="11.5" style="2"/>
  </cols>
  <sheetData>
    <row r="1" spans="2:9" ht="14">
      <c r="B1" s="47" t="s">
        <v>0</v>
      </c>
      <c r="C1" s="47"/>
      <c r="D1" s="47"/>
      <c r="E1" s="47"/>
      <c r="F1" s="47"/>
      <c r="G1" s="47"/>
      <c r="H1" s="47"/>
    </row>
    <row r="2" spans="2:9" ht="14">
      <c r="B2" s="47" t="s">
        <v>1</v>
      </c>
      <c r="C2" s="47"/>
      <c r="D2" s="47"/>
      <c r="E2" s="47"/>
      <c r="F2" s="47"/>
      <c r="G2" s="47"/>
      <c r="H2" s="47"/>
    </row>
    <row r="3" spans="2:9" ht="14">
      <c r="B3" s="47" t="s">
        <v>90</v>
      </c>
      <c r="C3" s="47"/>
      <c r="D3" s="47"/>
      <c r="E3" s="47"/>
      <c r="F3" s="47"/>
      <c r="G3" s="47"/>
      <c r="H3" s="47"/>
    </row>
    <row r="4" spans="2:9" ht="13">
      <c r="H4" s="3"/>
    </row>
    <row r="5" spans="2:9" ht="14">
      <c r="D5" s="4"/>
      <c r="E5" s="4"/>
      <c r="F5" s="4"/>
      <c r="G5" s="4"/>
      <c r="H5" s="5"/>
    </row>
    <row r="6" spans="2:9" s="6" customFormat="1" ht="13">
      <c r="B6" s="48" t="s">
        <v>2</v>
      </c>
      <c r="C6" s="51" t="s">
        <v>3</v>
      </c>
      <c r="D6" s="52"/>
      <c r="E6" s="52"/>
      <c r="F6" s="52"/>
      <c r="G6" s="53"/>
      <c r="H6" s="54" t="s">
        <v>4</v>
      </c>
    </row>
    <row r="7" spans="2:9" s="6" customFormat="1" ht="28">
      <c r="B7" s="49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55"/>
    </row>
    <row r="8" spans="2:9" s="6" customFormat="1" ht="14">
      <c r="B8" s="50"/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</row>
    <row r="9" spans="2:9" ht="13">
      <c r="B9" s="9" t="s">
        <v>16</v>
      </c>
      <c r="C9" s="10"/>
      <c r="D9" s="10"/>
      <c r="E9" s="10"/>
      <c r="F9" s="10"/>
      <c r="G9" s="10"/>
      <c r="H9" s="11"/>
    </row>
    <row r="10" spans="2:9" ht="13">
      <c r="B10" s="9" t="s">
        <v>17</v>
      </c>
      <c r="C10" s="10"/>
      <c r="D10" s="10"/>
      <c r="E10" s="58"/>
      <c r="F10" s="59"/>
      <c r="G10" s="59"/>
      <c r="H10" s="60"/>
    </row>
    <row r="11" spans="2:9" ht="13">
      <c r="B11" s="9" t="s">
        <v>18</v>
      </c>
      <c r="C11" s="10"/>
      <c r="D11" s="10"/>
      <c r="E11" s="10"/>
      <c r="F11" s="10"/>
      <c r="G11" s="10"/>
      <c r="H11" s="11"/>
    </row>
    <row r="12" spans="2:9" ht="14">
      <c r="B12" s="12" t="s">
        <v>19</v>
      </c>
      <c r="C12" s="10"/>
      <c r="D12" s="10"/>
      <c r="E12" s="10"/>
      <c r="F12" s="10"/>
      <c r="G12" s="10"/>
      <c r="H12" s="10"/>
    </row>
    <row r="13" spans="2:9" ht="13">
      <c r="B13" s="9" t="s">
        <v>20</v>
      </c>
      <c r="C13" s="10"/>
      <c r="D13" s="10"/>
      <c r="E13" s="10"/>
      <c r="F13" s="10"/>
      <c r="G13" s="10"/>
      <c r="H13" s="11"/>
    </row>
    <row r="14" spans="2:9" ht="13">
      <c r="B14" s="9" t="s">
        <v>21</v>
      </c>
      <c r="C14" s="10">
        <v>0</v>
      </c>
      <c r="D14" s="13">
        <v>89492.33</v>
      </c>
      <c r="E14" s="46">
        <v>89492.33</v>
      </c>
      <c r="F14" s="13">
        <v>86841.47</v>
      </c>
      <c r="G14" s="13">
        <v>86841.47</v>
      </c>
      <c r="H14" s="13">
        <f>G14-C14</f>
        <v>86841.47</v>
      </c>
      <c r="I14" s="14"/>
    </row>
    <row r="15" spans="2:9" ht="13">
      <c r="B15" s="9" t="s">
        <v>22</v>
      </c>
      <c r="C15" s="10"/>
      <c r="D15" s="10"/>
      <c r="E15" s="10"/>
      <c r="F15" s="10"/>
      <c r="G15" s="10"/>
      <c r="H15" s="11"/>
    </row>
    <row r="16" spans="2:9" ht="15.75" customHeight="1">
      <c r="B16" s="9" t="s">
        <v>23</v>
      </c>
      <c r="C16" s="10"/>
      <c r="D16" s="10"/>
      <c r="E16" s="10"/>
      <c r="F16" s="10"/>
      <c r="G16" s="10"/>
      <c r="H16" s="11"/>
    </row>
    <row r="17" spans="2:15" ht="15.75" customHeight="1">
      <c r="B17" s="9" t="s">
        <v>21</v>
      </c>
      <c r="C17" s="10"/>
      <c r="D17" s="10"/>
      <c r="E17" s="10"/>
      <c r="F17" s="10"/>
      <c r="G17" s="10"/>
      <c r="H17" s="11"/>
      <c r="K17" s="41"/>
      <c r="L17" s="41"/>
      <c r="M17" s="41"/>
      <c r="N17" s="41"/>
      <c r="O17" s="41"/>
    </row>
    <row r="18" spans="2:15" ht="15.75" customHeight="1">
      <c r="B18" s="9" t="s">
        <v>22</v>
      </c>
      <c r="C18" s="10"/>
      <c r="D18" s="10"/>
      <c r="E18" s="10"/>
      <c r="F18" s="10"/>
      <c r="G18" s="10"/>
      <c r="H18" s="11"/>
      <c r="J18" s="41"/>
      <c r="K18" s="41"/>
      <c r="L18" s="41"/>
      <c r="M18" s="41"/>
      <c r="N18" s="41"/>
      <c r="O18" s="41"/>
    </row>
    <row r="19" spans="2:15" s="15" customFormat="1" ht="15.75" customHeight="1">
      <c r="B19" s="9" t="s">
        <v>24</v>
      </c>
      <c r="C19" s="13">
        <v>399188190.61000001</v>
      </c>
      <c r="D19" s="13">
        <v>3552351.94</v>
      </c>
      <c r="E19" s="13">
        <v>402740542.55000001</v>
      </c>
      <c r="F19" s="13">
        <v>312718085.02999997</v>
      </c>
      <c r="G19" s="13">
        <v>202773572.71000001</v>
      </c>
      <c r="H19" s="13">
        <f>+G19-C19</f>
        <v>-196414617.90000001</v>
      </c>
      <c r="I19" s="14"/>
      <c r="K19" s="44"/>
      <c r="L19" s="44"/>
      <c r="M19" s="44"/>
      <c r="N19" s="44"/>
      <c r="O19" s="44"/>
    </row>
    <row r="20" spans="2:15" s="15" customFormat="1" ht="15.75" customHeight="1">
      <c r="B20" s="9" t="s">
        <v>25</v>
      </c>
      <c r="C20" s="13">
        <v>11563882.699999999</v>
      </c>
      <c r="D20" s="13">
        <v>39558962.960000001</v>
      </c>
      <c r="E20" s="13">
        <v>51122845.659999996</v>
      </c>
      <c r="F20" s="13">
        <v>3590360.77</v>
      </c>
      <c r="G20" s="13">
        <v>3001658.77</v>
      </c>
      <c r="H20" s="13">
        <f>+G20-C20</f>
        <v>-8562223.9299999997</v>
      </c>
    </row>
    <row r="21" spans="2:15" s="15" customFormat="1" ht="15.75" customHeight="1">
      <c r="B21" s="9" t="s">
        <v>26</v>
      </c>
      <c r="C21" s="10"/>
      <c r="D21" s="16"/>
      <c r="E21" s="13"/>
      <c r="F21" s="16"/>
      <c r="G21" s="16"/>
      <c r="H21" s="13">
        <f>G21-C21</f>
        <v>0</v>
      </c>
      <c r="J21" s="44"/>
      <c r="K21" s="44"/>
      <c r="L21" s="44"/>
      <c r="M21" s="44"/>
      <c r="N21" s="44"/>
      <c r="O21" s="44"/>
    </row>
    <row r="22" spans="2:15" ht="13">
      <c r="B22" s="9" t="s">
        <v>27</v>
      </c>
      <c r="C22" s="16"/>
      <c r="D22" s="16"/>
      <c r="E22" s="16"/>
      <c r="F22" s="16"/>
      <c r="G22" s="16"/>
      <c r="H22" s="10"/>
      <c r="K22" s="41"/>
    </row>
    <row r="23" spans="2:15" ht="14">
      <c r="B23" s="17" t="s">
        <v>28</v>
      </c>
      <c r="C23" s="18">
        <f t="shared" ref="C23:H23" si="0">SUM(C9:C22)</f>
        <v>410752073.31</v>
      </c>
      <c r="D23" s="18">
        <f t="shared" si="0"/>
        <v>43200807.230000004</v>
      </c>
      <c r="E23" s="18">
        <f t="shared" si="0"/>
        <v>453952880.53999996</v>
      </c>
      <c r="F23" s="18">
        <f t="shared" si="0"/>
        <v>316395287.26999998</v>
      </c>
      <c r="G23" s="18">
        <f t="shared" si="0"/>
        <v>205862072.95000002</v>
      </c>
      <c r="H23" s="64">
        <f t="shared" si="0"/>
        <v>-204890000.36000001</v>
      </c>
      <c r="K23" s="41"/>
    </row>
    <row r="24" spans="2:15" ht="14">
      <c r="B24" s="58"/>
      <c r="C24" s="59"/>
      <c r="D24" s="59"/>
      <c r="E24" s="60"/>
      <c r="F24" s="61" t="s">
        <v>29</v>
      </c>
      <c r="G24" s="62"/>
      <c r="H24" s="65"/>
      <c r="J24" s="40"/>
    </row>
    <row r="25" spans="2:15" ht="13">
      <c r="B25" s="54" t="s">
        <v>30</v>
      </c>
      <c r="C25" s="51" t="s">
        <v>3</v>
      </c>
      <c r="D25" s="52"/>
      <c r="E25" s="52"/>
      <c r="F25" s="52"/>
      <c r="G25" s="53"/>
      <c r="H25" s="54" t="s">
        <v>4</v>
      </c>
    </row>
    <row r="26" spans="2:15" ht="28">
      <c r="B26" s="66"/>
      <c r="C26" s="19" t="s">
        <v>5</v>
      </c>
      <c r="D26" s="7" t="s">
        <v>6</v>
      </c>
      <c r="E26" s="7" t="s">
        <v>7</v>
      </c>
      <c r="F26" s="7" t="s">
        <v>8</v>
      </c>
      <c r="G26" s="7" t="s">
        <v>9</v>
      </c>
      <c r="H26" s="55"/>
    </row>
    <row r="27" spans="2:15" ht="14">
      <c r="B27" s="55"/>
      <c r="C27" s="20" t="s">
        <v>10</v>
      </c>
      <c r="D27" s="8" t="s">
        <v>11</v>
      </c>
      <c r="E27" s="8" t="s">
        <v>12</v>
      </c>
      <c r="F27" s="8" t="s">
        <v>13</v>
      </c>
      <c r="G27" s="8" t="s">
        <v>14</v>
      </c>
      <c r="H27" s="8" t="s">
        <v>15</v>
      </c>
    </row>
    <row r="28" spans="2:15" s="25" customFormat="1" ht="15" customHeight="1">
      <c r="B28" s="21" t="s">
        <v>31</v>
      </c>
      <c r="C28" s="22"/>
      <c r="D28" s="23"/>
      <c r="E28" s="23"/>
      <c r="F28" s="24"/>
      <c r="G28" s="24"/>
      <c r="H28" s="22"/>
    </row>
    <row r="29" spans="2:15" ht="13">
      <c r="B29" s="26" t="s">
        <v>16</v>
      </c>
      <c r="C29" s="27"/>
      <c r="D29" s="27"/>
      <c r="E29" s="27"/>
      <c r="F29" s="27"/>
      <c r="G29" s="27"/>
      <c r="H29" s="27"/>
      <c r="K29" s="41"/>
    </row>
    <row r="30" spans="2:15" ht="13">
      <c r="B30" s="26" t="s">
        <v>18</v>
      </c>
      <c r="C30" s="28"/>
      <c r="D30" s="28"/>
      <c r="E30" s="28"/>
      <c r="F30" s="28"/>
      <c r="G30" s="28"/>
      <c r="H30" s="11"/>
      <c r="J30" s="29"/>
      <c r="N30" s="32"/>
    </row>
    <row r="31" spans="2:15" ht="14">
      <c r="B31" s="30" t="s">
        <v>19</v>
      </c>
      <c r="C31" s="27"/>
      <c r="D31" s="27"/>
      <c r="E31" s="27"/>
      <c r="F31" s="27"/>
      <c r="G31" s="27"/>
      <c r="H31" s="11"/>
      <c r="J31" s="29"/>
      <c r="K31" s="29"/>
      <c r="N31" s="32"/>
    </row>
    <row r="32" spans="2:15" ht="13">
      <c r="B32" s="26" t="s">
        <v>20</v>
      </c>
      <c r="C32" s="27"/>
      <c r="D32" s="27"/>
      <c r="E32" s="27"/>
      <c r="F32" s="27"/>
      <c r="G32" s="27"/>
      <c r="H32" s="11"/>
      <c r="K32" s="32"/>
      <c r="L32" s="32"/>
      <c r="N32" s="32"/>
    </row>
    <row r="33" spans="2:15" ht="13">
      <c r="B33" s="26" t="s">
        <v>21</v>
      </c>
      <c r="C33" s="31">
        <f>+C14</f>
        <v>0</v>
      </c>
      <c r="D33" s="13">
        <f>D14</f>
        <v>89492.33</v>
      </c>
      <c r="E33" s="13">
        <f>+D33+C33</f>
        <v>89492.33</v>
      </c>
      <c r="F33" s="13">
        <f>F14</f>
        <v>86841.47</v>
      </c>
      <c r="G33" s="13">
        <f>G14</f>
        <v>86841.47</v>
      </c>
      <c r="H33" s="13">
        <f>G33-C33</f>
        <v>86841.47</v>
      </c>
      <c r="K33" s="32"/>
      <c r="L33" s="32"/>
      <c r="N33" s="32"/>
    </row>
    <row r="34" spans="2:15" ht="15.75" customHeight="1">
      <c r="B34" s="26" t="s">
        <v>22</v>
      </c>
      <c r="C34" s="10"/>
      <c r="D34" s="10"/>
      <c r="E34" s="10"/>
      <c r="F34" s="10"/>
      <c r="G34" s="10"/>
      <c r="H34" s="11"/>
      <c r="K34" s="32"/>
      <c r="L34" s="32"/>
      <c r="N34" s="32"/>
    </row>
    <row r="35" spans="2:15" ht="15.75" customHeight="1">
      <c r="B35" s="26" t="s">
        <v>23</v>
      </c>
      <c r="C35" s="10"/>
      <c r="D35" s="10"/>
      <c r="E35" s="10"/>
      <c r="F35" s="10"/>
      <c r="G35" s="10"/>
      <c r="H35" s="11"/>
      <c r="J35" s="32"/>
      <c r="K35" s="45"/>
      <c r="L35" s="45"/>
      <c r="N35" s="32"/>
    </row>
    <row r="36" spans="2:15" ht="15.75" customHeight="1">
      <c r="B36" s="26" t="s">
        <v>21</v>
      </c>
      <c r="C36" s="10"/>
      <c r="D36" s="10"/>
      <c r="E36" s="10"/>
      <c r="F36" s="10"/>
      <c r="G36" s="10"/>
      <c r="H36" s="11"/>
      <c r="K36" s="32"/>
      <c r="N36" s="32"/>
    </row>
    <row r="37" spans="2:15" ht="15.75" customHeight="1">
      <c r="B37" s="26" t="s">
        <v>22</v>
      </c>
      <c r="C37" s="16"/>
      <c r="D37" s="16"/>
      <c r="E37" s="16"/>
      <c r="F37" s="16"/>
      <c r="G37" s="16"/>
      <c r="H37" s="33"/>
      <c r="J37" s="32"/>
      <c r="K37" s="32"/>
    </row>
    <row r="38" spans="2:15" s="15" customFormat="1" ht="15.75" customHeight="1">
      <c r="B38" s="26" t="s">
        <v>25</v>
      </c>
      <c r="C38" s="16">
        <f>+C20</f>
        <v>11563882.699999999</v>
      </c>
      <c r="D38" s="16">
        <f>+D20</f>
        <v>39558962.960000001</v>
      </c>
      <c r="E38" s="16">
        <f>+C38+D38</f>
        <v>51122845.659999996</v>
      </c>
      <c r="F38" s="16">
        <f>+F20</f>
        <v>3590360.77</v>
      </c>
      <c r="G38" s="16">
        <f>+G20</f>
        <v>3001658.77</v>
      </c>
      <c r="H38" s="16">
        <f>G38-C38</f>
        <v>-8562223.9299999997</v>
      </c>
      <c r="J38" s="34"/>
      <c r="K38" s="34"/>
    </row>
    <row r="39" spans="2:15" s="15" customFormat="1" ht="15.75" customHeight="1">
      <c r="B39" s="26" t="s">
        <v>26</v>
      </c>
      <c r="C39" s="35"/>
      <c r="D39" s="16">
        <f>+D21</f>
        <v>0</v>
      </c>
      <c r="E39" s="13">
        <f>C39+D39</f>
        <v>0</v>
      </c>
      <c r="F39" s="16">
        <f>+F21</f>
        <v>0</v>
      </c>
      <c r="G39" s="16">
        <f>+G21</f>
        <v>0</v>
      </c>
      <c r="H39" s="13">
        <f>G39-C39</f>
        <v>0</v>
      </c>
      <c r="J39" s="34"/>
      <c r="K39" s="34"/>
      <c r="L39" s="44"/>
      <c r="M39" s="44"/>
      <c r="N39" s="44"/>
      <c r="O39" s="44"/>
    </row>
    <row r="40" spans="2:15" s="15" customFormat="1" ht="15.75" customHeight="1">
      <c r="B40" s="9"/>
      <c r="C40" s="36"/>
      <c r="D40" s="36"/>
      <c r="E40" s="36"/>
      <c r="F40" s="36"/>
      <c r="G40" s="36"/>
      <c r="H40" s="36"/>
      <c r="J40" s="34"/>
      <c r="K40" s="34"/>
      <c r="L40" s="44"/>
      <c r="M40" s="44"/>
      <c r="N40" s="44"/>
      <c r="O40" s="44"/>
    </row>
    <row r="41" spans="2:15" s="15" customFormat="1" ht="15.75" customHeight="1">
      <c r="B41" s="37" t="s">
        <v>32</v>
      </c>
      <c r="C41" s="36"/>
      <c r="D41" s="36"/>
      <c r="E41" s="36"/>
      <c r="F41" s="36"/>
      <c r="G41" s="36"/>
      <c r="H41" s="36"/>
      <c r="J41" s="34"/>
      <c r="K41" s="34"/>
      <c r="L41" s="44"/>
      <c r="M41" s="44"/>
      <c r="N41" s="44"/>
      <c r="O41" s="44"/>
    </row>
    <row r="42" spans="2:15" s="15" customFormat="1" ht="15.75" customHeight="1">
      <c r="B42" s="26" t="s">
        <v>17</v>
      </c>
      <c r="C42" s="35"/>
      <c r="D42" s="35"/>
      <c r="E42" s="35"/>
      <c r="F42" s="35"/>
      <c r="G42" s="35"/>
      <c r="H42" s="35"/>
      <c r="J42" s="34"/>
      <c r="K42" s="34"/>
      <c r="L42" s="44"/>
      <c r="M42" s="44"/>
      <c r="N42" s="44"/>
      <c r="O42" s="44"/>
    </row>
    <row r="43" spans="2:15" s="15" customFormat="1" ht="15.75" customHeight="1">
      <c r="B43" s="26" t="s">
        <v>24</v>
      </c>
      <c r="C43" s="13">
        <f>+C19</f>
        <v>399188190.61000001</v>
      </c>
      <c r="D43" s="13">
        <f>+D19</f>
        <v>3552351.94</v>
      </c>
      <c r="E43" s="16">
        <f>+C43+D43</f>
        <v>402740542.55000001</v>
      </c>
      <c r="F43" s="13">
        <f>+F19</f>
        <v>312718085.02999997</v>
      </c>
      <c r="G43" s="13">
        <f>+G19</f>
        <v>202773572.71000001</v>
      </c>
      <c r="H43" s="13">
        <f>G43-C43</f>
        <v>-196414617.90000001</v>
      </c>
      <c r="J43" s="34"/>
      <c r="K43" s="34"/>
    </row>
    <row r="44" spans="2:15" s="15" customFormat="1" ht="15.75" customHeight="1">
      <c r="B44" s="26" t="s">
        <v>26</v>
      </c>
      <c r="C44" s="35"/>
      <c r="D44" s="35"/>
      <c r="E44" s="35"/>
      <c r="F44" s="35"/>
      <c r="G44" s="35"/>
      <c r="H44" s="16"/>
      <c r="J44" s="34"/>
      <c r="K44" s="34"/>
    </row>
    <row r="45" spans="2:15" s="15" customFormat="1" ht="15.75" customHeight="1">
      <c r="B45" s="9"/>
      <c r="C45" s="36"/>
      <c r="D45" s="36"/>
      <c r="E45" s="36"/>
      <c r="F45" s="36"/>
      <c r="G45" s="36"/>
      <c r="H45" s="36"/>
    </row>
    <row r="46" spans="2:15" ht="13">
      <c r="B46" s="37" t="s">
        <v>33</v>
      </c>
      <c r="C46" s="27"/>
      <c r="D46" s="27"/>
      <c r="E46" s="27"/>
      <c r="F46" s="27"/>
      <c r="G46" s="27"/>
      <c r="H46" s="11"/>
    </row>
    <row r="47" spans="2:15" ht="13">
      <c r="B47" s="26" t="s">
        <v>33</v>
      </c>
      <c r="C47" s="28"/>
      <c r="D47" s="28"/>
      <c r="E47" s="28"/>
      <c r="F47" s="28"/>
      <c r="G47" s="28"/>
      <c r="H47" s="11"/>
    </row>
    <row r="48" spans="2:15" ht="13">
      <c r="B48" s="9"/>
      <c r="C48" s="28"/>
      <c r="D48" s="28"/>
      <c r="E48" s="28"/>
      <c r="F48" s="28"/>
      <c r="G48" s="28"/>
      <c r="H48" s="11"/>
    </row>
    <row r="49" spans="2:10" ht="13">
      <c r="B49" s="38" t="s">
        <v>28</v>
      </c>
      <c r="C49" s="39">
        <f t="shared" ref="C49:H49" si="1">SUM(C28:C48)</f>
        <v>410752073.31</v>
      </c>
      <c r="D49" s="39">
        <f t="shared" si="1"/>
        <v>43200807.229999997</v>
      </c>
      <c r="E49" s="39">
        <f t="shared" si="1"/>
        <v>453952880.54000002</v>
      </c>
      <c r="F49" s="39">
        <f t="shared" si="1"/>
        <v>316395287.26999998</v>
      </c>
      <c r="G49" s="39">
        <f t="shared" si="1"/>
        <v>205862072.95000002</v>
      </c>
      <c r="H49" s="56">
        <f t="shared" si="1"/>
        <v>-204890000.36000001</v>
      </c>
      <c r="I49" s="40"/>
      <c r="J49" s="40"/>
    </row>
    <row r="50" spans="2:10" ht="14">
      <c r="B50" s="58"/>
      <c r="C50" s="59"/>
      <c r="D50" s="59"/>
      <c r="E50" s="60"/>
      <c r="F50" s="61" t="s">
        <v>29</v>
      </c>
      <c r="G50" s="62"/>
      <c r="H50" s="57"/>
    </row>
    <row r="51" spans="2:10" ht="13">
      <c r="B51" s="67" t="s">
        <v>89</v>
      </c>
      <c r="C51" s="67"/>
      <c r="D51" s="67"/>
      <c r="E51" s="67"/>
      <c r="F51" s="67"/>
      <c r="G51" s="67"/>
      <c r="H51" s="67"/>
    </row>
    <row r="52" spans="2:10" ht="13">
      <c r="B52" s="43"/>
      <c r="C52" s="43"/>
      <c r="D52" s="43"/>
      <c r="E52" s="43"/>
      <c r="F52" s="43"/>
      <c r="G52" s="43"/>
      <c r="H52" s="43"/>
    </row>
    <row r="53" spans="2:10">
      <c r="B53" s="63" t="s">
        <v>34</v>
      </c>
      <c r="C53" s="63"/>
      <c r="D53" s="63"/>
      <c r="E53" s="63"/>
      <c r="F53" s="63"/>
      <c r="G53" s="63"/>
      <c r="H53" s="63"/>
    </row>
    <row r="55" spans="2:10">
      <c r="E55" s="29"/>
      <c r="F55" s="29"/>
      <c r="G55" s="29"/>
    </row>
    <row r="56" spans="2:10">
      <c r="E56" s="29"/>
      <c r="F56" s="29"/>
      <c r="G56" s="29"/>
    </row>
    <row r="67" spans="2:8">
      <c r="B67" s="2"/>
    </row>
    <row r="68" spans="2:8">
      <c r="B68" s="2"/>
      <c r="C68" s="40"/>
      <c r="D68" s="40"/>
      <c r="E68" s="40"/>
      <c r="F68" s="40"/>
      <c r="G68" s="40"/>
      <c r="H68" s="40"/>
    </row>
    <row r="69" spans="2:8">
      <c r="B69" s="2"/>
    </row>
    <row r="70" spans="2:8">
      <c r="B70" s="2"/>
    </row>
    <row r="71" spans="2:8">
      <c r="B71" s="2"/>
    </row>
    <row r="72" spans="2:8">
      <c r="B72" s="2"/>
    </row>
    <row r="73" spans="2:8">
      <c r="B73" s="2"/>
    </row>
    <row r="74" spans="2:8">
      <c r="B74" s="2"/>
    </row>
    <row r="75" spans="2:8">
      <c r="B75" s="2"/>
    </row>
    <row r="76" spans="2:8">
      <c r="B76" s="2"/>
    </row>
    <row r="51075" spans="1:8">
      <c r="C51075" s="41">
        <v>50183</v>
      </c>
      <c r="D51075" s="2" t="s">
        <v>35</v>
      </c>
      <c r="E51075" s="2" t="s">
        <v>36</v>
      </c>
      <c r="F51075" s="32">
        <v>186.79</v>
      </c>
      <c r="G51075" s="32">
        <v>0</v>
      </c>
      <c r="H51075" s="32">
        <v>186.79</v>
      </c>
    </row>
    <row r="51076" spans="1:8">
      <c r="A51076" s="42">
        <v>43630</v>
      </c>
      <c r="B51076" s="1" t="s">
        <v>37</v>
      </c>
      <c r="C51076" s="41">
        <v>60966</v>
      </c>
      <c r="D51076" s="2" t="s">
        <v>38</v>
      </c>
      <c r="E51076" s="2" t="s">
        <v>39</v>
      </c>
      <c r="F51076" s="32">
        <v>0</v>
      </c>
      <c r="G51076" s="32">
        <v>186.79</v>
      </c>
      <c r="H51076" s="32">
        <v>0</v>
      </c>
    </row>
    <row r="51077" spans="1:8">
      <c r="A51077" s="42">
        <v>43643</v>
      </c>
      <c r="B51077" s="1" t="s">
        <v>40</v>
      </c>
      <c r="C51077" s="41">
        <v>50193</v>
      </c>
      <c r="D51077" s="2" t="s">
        <v>41</v>
      </c>
      <c r="E51077" s="2" t="s">
        <v>36</v>
      </c>
      <c r="F51077" s="32">
        <v>186.79</v>
      </c>
      <c r="G51077" s="32">
        <v>0</v>
      </c>
      <c r="H51077" s="32">
        <v>186.79</v>
      </c>
    </row>
    <row r="51078" spans="1:8">
      <c r="A51078" s="42">
        <v>43644</v>
      </c>
      <c r="B51078" s="1" t="s">
        <v>37</v>
      </c>
      <c r="C51078" s="41">
        <v>61041</v>
      </c>
      <c r="D51078" s="2" t="s">
        <v>42</v>
      </c>
      <c r="E51078" s="2" t="s">
        <v>39</v>
      </c>
      <c r="F51078" s="32">
        <v>0</v>
      </c>
      <c r="G51078" s="32">
        <v>186.79</v>
      </c>
      <c r="H51078" s="32">
        <v>0</v>
      </c>
    </row>
    <row r="51079" spans="1:8">
      <c r="D51079" s="15" t="s">
        <v>43</v>
      </c>
      <c r="F51079" s="34">
        <v>373.58</v>
      </c>
      <c r="G51079" s="34">
        <v>373.58</v>
      </c>
      <c r="H51079" s="34">
        <v>0</v>
      </c>
    </row>
    <row r="51081" spans="1:8">
      <c r="A51081" s="15" t="s">
        <v>44</v>
      </c>
      <c r="D51081" s="15" t="s">
        <v>45</v>
      </c>
      <c r="F51081" s="15" t="s">
        <v>46</v>
      </c>
      <c r="G51081" s="34">
        <v>0</v>
      </c>
    </row>
    <row r="51082" spans="1:8">
      <c r="A51082" s="42">
        <v>43629</v>
      </c>
      <c r="B51082" s="1" t="s">
        <v>40</v>
      </c>
      <c r="C51082" s="41">
        <v>50183</v>
      </c>
      <c r="D51082" s="2" t="s">
        <v>35</v>
      </c>
      <c r="E51082" s="2" t="s">
        <v>36</v>
      </c>
      <c r="F51082" s="32">
        <v>3400</v>
      </c>
      <c r="G51082" s="32">
        <v>0</v>
      </c>
      <c r="H51082" s="32">
        <v>3400</v>
      </c>
    </row>
    <row r="51083" spans="1:8">
      <c r="A51083" s="42">
        <v>43630</v>
      </c>
      <c r="B51083" s="1" t="s">
        <v>37</v>
      </c>
      <c r="C51083" s="41">
        <v>60966</v>
      </c>
      <c r="D51083" s="2" t="s">
        <v>38</v>
      </c>
      <c r="E51083" s="2" t="s">
        <v>39</v>
      </c>
      <c r="F51083" s="32">
        <v>0</v>
      </c>
      <c r="G51083" s="32">
        <v>3400</v>
      </c>
      <c r="H51083" s="32">
        <v>0</v>
      </c>
    </row>
    <row r="51084" spans="1:8">
      <c r="A51084" s="42">
        <v>43643</v>
      </c>
      <c r="B51084" s="1" t="s">
        <v>40</v>
      </c>
      <c r="C51084" s="41">
        <v>50193</v>
      </c>
      <c r="D51084" s="2" t="s">
        <v>41</v>
      </c>
      <c r="E51084" s="2" t="s">
        <v>36</v>
      </c>
      <c r="F51084" s="32">
        <v>1550</v>
      </c>
      <c r="G51084" s="32">
        <v>0</v>
      </c>
      <c r="H51084" s="32">
        <v>1550</v>
      </c>
    </row>
    <row r="51085" spans="1:8">
      <c r="A51085" s="42">
        <v>43644</v>
      </c>
      <c r="B51085" s="1" t="s">
        <v>37</v>
      </c>
      <c r="C51085" s="41">
        <v>61041</v>
      </c>
      <c r="D51085" s="2" t="s">
        <v>42</v>
      </c>
      <c r="E51085" s="2" t="s">
        <v>39</v>
      </c>
      <c r="F51085" s="32">
        <v>0</v>
      </c>
      <c r="G51085" s="32">
        <v>1550</v>
      </c>
      <c r="H51085" s="32">
        <v>0</v>
      </c>
    </row>
    <row r="51086" spans="1:8">
      <c r="D51086" s="15" t="s">
        <v>43</v>
      </c>
      <c r="F51086" s="34">
        <v>4950</v>
      </c>
      <c r="G51086" s="34">
        <v>4950</v>
      </c>
      <c r="H51086" s="34">
        <v>0</v>
      </c>
    </row>
    <row r="51088" spans="1:8">
      <c r="A51088" s="15" t="s">
        <v>47</v>
      </c>
      <c r="D51088" s="15" t="s">
        <v>48</v>
      </c>
      <c r="F51088" s="15" t="s">
        <v>46</v>
      </c>
      <c r="G51088" s="34">
        <v>0</v>
      </c>
    </row>
    <row r="51089" spans="1:8">
      <c r="A51089" s="42">
        <v>43629</v>
      </c>
      <c r="B51089" s="1" t="s">
        <v>40</v>
      </c>
      <c r="C51089" s="41">
        <v>50183</v>
      </c>
      <c r="D51089" s="2" t="s">
        <v>35</v>
      </c>
      <c r="E51089" s="2" t="s">
        <v>36</v>
      </c>
      <c r="F51089" s="32">
        <v>950</v>
      </c>
      <c r="G51089" s="32">
        <v>0</v>
      </c>
      <c r="H51089" s="32">
        <v>950</v>
      </c>
    </row>
    <row r="51090" spans="1:8">
      <c r="A51090" s="42">
        <v>43630</v>
      </c>
      <c r="B51090" s="1" t="s">
        <v>37</v>
      </c>
      <c r="C51090" s="41">
        <v>60966</v>
      </c>
      <c r="D51090" s="2" t="s">
        <v>38</v>
      </c>
      <c r="E51090" s="2" t="s">
        <v>39</v>
      </c>
      <c r="F51090" s="32">
        <v>0</v>
      </c>
      <c r="G51090" s="32">
        <v>950</v>
      </c>
      <c r="H51090" s="32">
        <v>0</v>
      </c>
    </row>
    <row r="51091" spans="1:8">
      <c r="D51091" s="15" t="s">
        <v>43</v>
      </c>
      <c r="F51091" s="34">
        <v>950</v>
      </c>
      <c r="G51091" s="34">
        <v>950</v>
      </c>
      <c r="H51091" s="34">
        <v>0</v>
      </c>
    </row>
    <row r="51093" spans="1:8">
      <c r="A51093" s="15" t="s">
        <v>49</v>
      </c>
      <c r="D51093" s="15" t="s">
        <v>50</v>
      </c>
      <c r="F51093" s="15" t="s">
        <v>46</v>
      </c>
      <c r="G51093" s="34">
        <v>0</v>
      </c>
    </row>
    <row r="51094" spans="1:8">
      <c r="A51094" s="42">
        <v>43629</v>
      </c>
      <c r="B51094" s="1" t="s">
        <v>40</v>
      </c>
      <c r="C51094" s="41">
        <v>50183</v>
      </c>
      <c r="D51094" s="2" t="s">
        <v>35</v>
      </c>
      <c r="E51094" s="2" t="s">
        <v>36</v>
      </c>
      <c r="F51094" s="32">
        <v>1331.87</v>
      </c>
      <c r="G51094" s="32">
        <v>0</v>
      </c>
      <c r="H51094" s="32">
        <v>1331.87</v>
      </c>
    </row>
    <row r="51095" spans="1:8">
      <c r="A51095" s="42">
        <v>43630</v>
      </c>
      <c r="B51095" s="1" t="s">
        <v>37</v>
      </c>
      <c r="C51095" s="41">
        <v>60966</v>
      </c>
      <c r="D51095" s="2" t="s">
        <v>38</v>
      </c>
      <c r="E51095" s="2" t="s">
        <v>39</v>
      </c>
      <c r="F51095" s="32">
        <v>0</v>
      </c>
      <c r="G51095" s="32">
        <v>1331.87</v>
      </c>
      <c r="H51095" s="32">
        <v>0</v>
      </c>
    </row>
    <row r="51096" spans="1:8">
      <c r="A51096" s="42">
        <v>43643</v>
      </c>
      <c r="B51096" s="1" t="s">
        <v>40</v>
      </c>
      <c r="C51096" s="41">
        <v>50193</v>
      </c>
      <c r="D51096" s="2" t="s">
        <v>41</v>
      </c>
      <c r="E51096" s="2" t="s">
        <v>36</v>
      </c>
      <c r="F51096" s="32">
        <v>1331.87</v>
      </c>
      <c r="G51096" s="32">
        <v>0</v>
      </c>
      <c r="H51096" s="32">
        <v>1331.87</v>
      </c>
    </row>
    <row r="51097" spans="1:8">
      <c r="A51097" s="42">
        <v>43644</v>
      </c>
      <c r="B51097" s="1" t="s">
        <v>37</v>
      </c>
      <c r="C51097" s="41">
        <v>61041</v>
      </c>
      <c r="D51097" s="2" t="s">
        <v>42</v>
      </c>
      <c r="E51097" s="2" t="s">
        <v>39</v>
      </c>
      <c r="F51097" s="32">
        <v>0</v>
      </c>
      <c r="G51097" s="32">
        <v>1331.87</v>
      </c>
      <c r="H51097" s="32">
        <v>0</v>
      </c>
    </row>
    <row r="51098" spans="1:8">
      <c r="D51098" s="15" t="s">
        <v>43</v>
      </c>
      <c r="F51098" s="34">
        <v>2663.74</v>
      </c>
      <c r="G51098" s="34">
        <v>2663.74</v>
      </c>
      <c r="H51098" s="34">
        <v>0</v>
      </c>
    </row>
    <row r="51100" spans="1:8">
      <c r="A51100" s="15" t="s">
        <v>51</v>
      </c>
      <c r="D51100" s="15" t="s">
        <v>52</v>
      </c>
      <c r="F51100" s="15" t="s">
        <v>46</v>
      </c>
      <c r="G51100" s="34">
        <v>0</v>
      </c>
    </row>
    <row r="51101" spans="1:8">
      <c r="A51101" s="42">
        <v>43629</v>
      </c>
      <c r="B51101" s="1" t="s">
        <v>40</v>
      </c>
      <c r="C51101" s="41">
        <v>50181</v>
      </c>
      <c r="D51101" s="2" t="s">
        <v>53</v>
      </c>
      <c r="E51101" s="2" t="s">
        <v>54</v>
      </c>
      <c r="F51101" s="32">
        <v>10396</v>
      </c>
      <c r="G51101" s="32">
        <v>0</v>
      </c>
      <c r="H51101" s="32">
        <v>10396</v>
      </c>
    </row>
    <row r="51102" spans="1:8">
      <c r="A51102" s="42">
        <v>43629</v>
      </c>
      <c r="B51102" s="1" t="s">
        <v>40</v>
      </c>
      <c r="C51102" s="41">
        <v>50181</v>
      </c>
      <c r="D51102" s="2" t="s">
        <v>53</v>
      </c>
      <c r="E51102" s="2" t="s">
        <v>54</v>
      </c>
      <c r="F51102" s="32">
        <v>0</v>
      </c>
      <c r="G51102" s="32">
        <v>10396</v>
      </c>
      <c r="H51102" s="32">
        <v>0</v>
      </c>
    </row>
    <row r="51103" spans="1:8">
      <c r="A51103" s="42">
        <v>43642</v>
      </c>
      <c r="B51103" s="1" t="s">
        <v>40</v>
      </c>
      <c r="C51103" s="41">
        <v>50191</v>
      </c>
      <c r="D51103" s="2" t="s">
        <v>55</v>
      </c>
      <c r="E51103" s="2" t="s">
        <v>54</v>
      </c>
      <c r="F51103" s="32">
        <v>10396</v>
      </c>
      <c r="G51103" s="32">
        <v>0</v>
      </c>
      <c r="H51103" s="32">
        <v>10396</v>
      </c>
    </row>
    <row r="51104" spans="1:8">
      <c r="A51104" s="42">
        <v>43642</v>
      </c>
      <c r="B51104" s="1" t="s">
        <v>40</v>
      </c>
      <c r="C51104" s="41">
        <v>50191</v>
      </c>
      <c r="D51104" s="2" t="s">
        <v>55</v>
      </c>
      <c r="E51104" s="2" t="s">
        <v>54</v>
      </c>
      <c r="F51104" s="32">
        <v>0</v>
      </c>
      <c r="G51104" s="32">
        <v>10396</v>
      </c>
      <c r="H51104" s="32">
        <v>0</v>
      </c>
    </row>
    <row r="51105" spans="1:8">
      <c r="D51105" s="15" t="s">
        <v>43</v>
      </c>
      <c r="F51105" s="34">
        <v>20792</v>
      </c>
      <c r="G51105" s="34">
        <v>20792</v>
      </c>
      <c r="H51105" s="34">
        <v>0</v>
      </c>
    </row>
    <row r="51107" spans="1:8">
      <c r="A51107" s="15" t="s">
        <v>56</v>
      </c>
      <c r="D51107" s="15" t="s">
        <v>57</v>
      </c>
      <c r="F51107" s="15" t="s">
        <v>46</v>
      </c>
      <c r="G51107" s="34">
        <v>5066.3599999999997</v>
      </c>
    </row>
    <row r="51108" spans="1:8">
      <c r="A51108" s="42">
        <v>43626</v>
      </c>
      <c r="B51108" s="1" t="s">
        <v>40</v>
      </c>
      <c r="C51108" s="41">
        <v>50180</v>
      </c>
      <c r="D51108" s="2" t="s">
        <v>58</v>
      </c>
      <c r="E51108" s="2" t="s">
        <v>36</v>
      </c>
      <c r="F51108" s="32">
        <v>779.44</v>
      </c>
      <c r="G51108" s="32">
        <v>0</v>
      </c>
      <c r="H51108" s="32">
        <v>5845.8</v>
      </c>
    </row>
    <row r="51109" spans="1:8">
      <c r="A51109" s="42">
        <v>43636</v>
      </c>
      <c r="B51109" s="1" t="s">
        <v>37</v>
      </c>
      <c r="C51109" s="41">
        <v>60998</v>
      </c>
      <c r="D51109" s="2" t="s">
        <v>59</v>
      </c>
      <c r="E51109" s="2" t="s">
        <v>60</v>
      </c>
      <c r="F51109" s="32">
        <v>0</v>
      </c>
      <c r="G51109" s="32">
        <v>389.72</v>
      </c>
      <c r="H51109" s="32">
        <v>5456.08</v>
      </c>
    </row>
    <row r="51110" spans="1:8">
      <c r="A51110" s="42">
        <v>43636</v>
      </c>
      <c r="B51110" s="1" t="s">
        <v>37</v>
      </c>
      <c r="C51110" s="41">
        <v>60998</v>
      </c>
      <c r="D51110" s="2" t="s">
        <v>59</v>
      </c>
      <c r="E51110" s="2" t="s">
        <v>60</v>
      </c>
      <c r="F51110" s="32">
        <v>0</v>
      </c>
      <c r="G51110" s="32">
        <v>1461.45</v>
      </c>
      <c r="H51110" s="32">
        <v>3994.63</v>
      </c>
    </row>
    <row r="51111" spans="1:8">
      <c r="A51111" s="42">
        <v>43636</v>
      </c>
      <c r="B51111" s="1" t="s">
        <v>37</v>
      </c>
      <c r="C51111" s="41">
        <v>60998</v>
      </c>
      <c r="D51111" s="2" t="s">
        <v>59</v>
      </c>
      <c r="E51111" s="2" t="s">
        <v>60</v>
      </c>
      <c r="F51111" s="32">
        <v>0</v>
      </c>
      <c r="G51111" s="32">
        <v>389.72</v>
      </c>
      <c r="H51111" s="32">
        <v>3604.91</v>
      </c>
    </row>
    <row r="51112" spans="1:8">
      <c r="D51112" s="15" t="s">
        <v>43</v>
      </c>
      <c r="F51112" s="34">
        <v>779.44</v>
      </c>
      <c r="G51112" s="34">
        <v>2240.89</v>
      </c>
      <c r="H51112" s="34">
        <v>3604.91</v>
      </c>
    </row>
    <row r="51114" spans="1:8">
      <c r="A51114" s="15" t="s">
        <v>61</v>
      </c>
      <c r="D51114" s="15" t="s">
        <v>62</v>
      </c>
      <c r="F51114" s="15" t="s">
        <v>46</v>
      </c>
      <c r="G51114" s="34">
        <v>0</v>
      </c>
    </row>
    <row r="51115" spans="1:8">
      <c r="A51115" s="42">
        <v>43644</v>
      </c>
      <c r="B51115" s="1" t="s">
        <v>40</v>
      </c>
      <c r="C51115" s="41">
        <v>30413</v>
      </c>
      <c r="D51115" s="2" t="s">
        <v>63</v>
      </c>
      <c r="E51115" s="2" t="s">
        <v>64</v>
      </c>
      <c r="F51115" s="32">
        <v>5623.68</v>
      </c>
      <c r="G51115" s="32">
        <v>0</v>
      </c>
      <c r="H51115" s="32">
        <v>5623.68</v>
      </c>
    </row>
    <row r="51116" spans="1:8">
      <c r="A51116" s="42">
        <v>43644</v>
      </c>
      <c r="B51116" s="1" t="s">
        <v>40</v>
      </c>
      <c r="C51116" s="41">
        <v>30413</v>
      </c>
      <c r="D51116" s="2" t="s">
        <v>63</v>
      </c>
      <c r="E51116" s="2" t="s">
        <v>64</v>
      </c>
      <c r="F51116" s="32">
        <v>6414.48</v>
      </c>
      <c r="G51116" s="32">
        <v>0</v>
      </c>
      <c r="H51116" s="32">
        <v>12038.16</v>
      </c>
    </row>
    <row r="51117" spans="1:8">
      <c r="D51117" s="15" t="s">
        <v>43</v>
      </c>
      <c r="F51117" s="34">
        <v>12038.16</v>
      </c>
      <c r="G51117" s="34">
        <v>0</v>
      </c>
      <c r="H51117" s="34">
        <v>12038.16</v>
      </c>
    </row>
    <row r="51119" spans="1:8">
      <c r="A51119" s="15" t="s">
        <v>65</v>
      </c>
      <c r="D51119" s="15" t="s">
        <v>66</v>
      </c>
      <c r="F51119" s="15" t="s">
        <v>46</v>
      </c>
      <c r="G51119" s="34">
        <v>0</v>
      </c>
    </row>
    <row r="51120" spans="1:8">
      <c r="A51120" s="42">
        <v>43644</v>
      </c>
      <c r="B51120" s="1" t="s">
        <v>40</v>
      </c>
      <c r="C51120" s="41">
        <v>30413</v>
      </c>
      <c r="D51120" s="2" t="s">
        <v>63</v>
      </c>
      <c r="E51120" s="2" t="s">
        <v>64</v>
      </c>
      <c r="F51120" s="32">
        <v>1779.33</v>
      </c>
      <c r="G51120" s="32">
        <v>0</v>
      </c>
      <c r="H51120" s="32">
        <v>1779.33</v>
      </c>
    </row>
    <row r="51121" spans="1:8">
      <c r="A51121" s="42">
        <v>43644</v>
      </c>
      <c r="B51121" s="1" t="s">
        <v>40</v>
      </c>
      <c r="C51121" s="41">
        <v>30413</v>
      </c>
      <c r="D51121" s="2" t="s">
        <v>63</v>
      </c>
      <c r="E51121" s="2" t="s">
        <v>64</v>
      </c>
      <c r="F51121" s="32">
        <v>7249.2</v>
      </c>
      <c r="G51121" s="32">
        <v>0</v>
      </c>
      <c r="H51121" s="32">
        <v>9028.5300000000007</v>
      </c>
    </row>
    <row r="51122" spans="1:8">
      <c r="A51122" s="42">
        <v>43644</v>
      </c>
      <c r="B51122" s="1" t="s">
        <v>40</v>
      </c>
      <c r="C51122" s="41">
        <v>30413</v>
      </c>
      <c r="D51122" s="2" t="s">
        <v>63</v>
      </c>
      <c r="E51122" s="2" t="s">
        <v>64</v>
      </c>
      <c r="F51122" s="32">
        <v>5436.9</v>
      </c>
      <c r="G51122" s="32">
        <v>0</v>
      </c>
      <c r="H51122" s="32">
        <v>14465.43</v>
      </c>
    </row>
    <row r="51123" spans="1:8">
      <c r="D51123" s="15" t="s">
        <v>43</v>
      </c>
      <c r="F51123" s="34">
        <v>14465.43</v>
      </c>
      <c r="G51123" s="34">
        <v>0</v>
      </c>
      <c r="H51123" s="34">
        <v>14465.43</v>
      </c>
    </row>
    <row r="51125" spans="1:8">
      <c r="A51125" s="15" t="s">
        <v>67</v>
      </c>
      <c r="D51125" s="15" t="s">
        <v>68</v>
      </c>
      <c r="F51125" s="15" t="s">
        <v>46</v>
      </c>
      <c r="G51125" s="34">
        <v>0</v>
      </c>
    </row>
    <row r="51126" spans="1:8">
      <c r="A51126" s="42">
        <v>43619</v>
      </c>
      <c r="B51126" s="1" t="s">
        <v>40</v>
      </c>
      <c r="C51126" s="41">
        <v>30314</v>
      </c>
      <c r="D51126" s="2" t="s">
        <v>69</v>
      </c>
      <c r="E51126" s="2" t="s">
        <v>70</v>
      </c>
      <c r="F51126" s="32">
        <v>2000</v>
      </c>
      <c r="G51126" s="32">
        <v>0</v>
      </c>
      <c r="H51126" s="32">
        <v>2000</v>
      </c>
    </row>
    <row r="51127" spans="1:8">
      <c r="A51127" s="42">
        <v>43627</v>
      </c>
      <c r="B51127" s="1" t="s">
        <v>37</v>
      </c>
      <c r="C51127" s="41">
        <v>60945</v>
      </c>
      <c r="D51127" s="2" t="s">
        <v>71</v>
      </c>
      <c r="E51127" s="2" t="s">
        <v>72</v>
      </c>
      <c r="F51127" s="32">
        <v>0</v>
      </c>
      <c r="G51127" s="32">
        <v>948.92</v>
      </c>
      <c r="H51127" s="32">
        <v>1051.08</v>
      </c>
    </row>
    <row r="51128" spans="1:8">
      <c r="D51128" s="15" t="s">
        <v>43</v>
      </c>
      <c r="F51128" s="34">
        <v>2000</v>
      </c>
      <c r="G51128" s="34">
        <v>948.92</v>
      </c>
      <c r="H51128" s="34">
        <v>1051.08</v>
      </c>
    </row>
    <row r="51130" spans="1:8">
      <c r="A51130" s="15" t="s">
        <v>73</v>
      </c>
      <c r="D51130" s="15" t="s">
        <v>74</v>
      </c>
      <c r="F51130" s="15" t="s">
        <v>46</v>
      </c>
      <c r="G51130" s="34">
        <v>0</v>
      </c>
    </row>
    <row r="51131" spans="1:8">
      <c r="A51131" s="42">
        <v>43619</v>
      </c>
      <c r="B51131" s="1" t="s">
        <v>40</v>
      </c>
      <c r="C51131" s="41">
        <v>30314</v>
      </c>
      <c r="D51131" s="2" t="s">
        <v>69</v>
      </c>
      <c r="E51131" s="2" t="s">
        <v>70</v>
      </c>
      <c r="F51131" s="32">
        <v>1040</v>
      </c>
      <c r="G51131" s="32">
        <v>0</v>
      </c>
      <c r="H51131" s="32">
        <v>1040</v>
      </c>
    </row>
    <row r="51132" spans="1:8">
      <c r="A51132" s="42">
        <v>43627</v>
      </c>
      <c r="B51132" s="1" t="s">
        <v>37</v>
      </c>
      <c r="C51132" s="41">
        <v>60945</v>
      </c>
      <c r="D51132" s="2" t="s">
        <v>71</v>
      </c>
      <c r="E51132" s="2" t="s">
        <v>72</v>
      </c>
      <c r="F51132" s="32">
        <v>0</v>
      </c>
      <c r="G51132" s="32">
        <v>493.44</v>
      </c>
      <c r="H51132" s="32">
        <v>546.55999999999995</v>
      </c>
    </row>
    <row r="51133" spans="1:8">
      <c r="D51133" s="15" t="s">
        <v>43</v>
      </c>
      <c r="F51133" s="34">
        <v>1040</v>
      </c>
      <c r="G51133" s="34">
        <v>493.44</v>
      </c>
      <c r="H51133" s="34">
        <v>546.55999999999995</v>
      </c>
    </row>
    <row r="51135" spans="1:8">
      <c r="A51135" s="15" t="s">
        <v>75</v>
      </c>
      <c r="D51135" s="15" t="s">
        <v>76</v>
      </c>
      <c r="F51135" s="15" t="s">
        <v>46</v>
      </c>
      <c r="G51135" s="34">
        <v>0</v>
      </c>
    </row>
    <row r="51136" spans="1:8">
      <c r="A51136" s="42">
        <v>43629</v>
      </c>
      <c r="B51136" s="1" t="s">
        <v>40</v>
      </c>
      <c r="C51136" s="41">
        <v>50183</v>
      </c>
      <c r="D51136" s="2" t="s">
        <v>35</v>
      </c>
      <c r="E51136" s="2" t="s">
        <v>36</v>
      </c>
      <c r="F51136" s="32">
        <v>611.17999999999995</v>
      </c>
      <c r="G51136" s="32">
        <v>0</v>
      </c>
      <c r="H51136" s="32">
        <v>611.17999999999995</v>
      </c>
    </row>
    <row r="51137" spans="1:8">
      <c r="A51137" s="42">
        <v>43630</v>
      </c>
      <c r="B51137" s="1" t="s">
        <v>37</v>
      </c>
      <c r="C51137" s="41">
        <v>60966</v>
      </c>
      <c r="D51137" s="2" t="s">
        <v>38</v>
      </c>
      <c r="E51137" s="2" t="s">
        <v>39</v>
      </c>
      <c r="F51137" s="32">
        <v>0</v>
      </c>
      <c r="G51137" s="32">
        <v>611.17999999999995</v>
      </c>
      <c r="H51137" s="32">
        <v>0</v>
      </c>
    </row>
    <row r="51138" spans="1:8">
      <c r="A51138" s="42">
        <v>43643</v>
      </c>
      <c r="B51138" s="1" t="s">
        <v>40</v>
      </c>
      <c r="C51138" s="41">
        <v>50193</v>
      </c>
      <c r="D51138" s="2" t="s">
        <v>41</v>
      </c>
      <c r="E51138" s="2" t="s">
        <v>36</v>
      </c>
      <c r="F51138" s="32">
        <v>1895.61</v>
      </c>
      <c r="G51138" s="32">
        <v>0</v>
      </c>
      <c r="H51138" s="32">
        <v>1895.61</v>
      </c>
    </row>
    <row r="51139" spans="1:8">
      <c r="A51139" s="42">
        <v>43644</v>
      </c>
      <c r="B51139" s="1" t="s">
        <v>37</v>
      </c>
      <c r="C51139" s="41">
        <v>61041</v>
      </c>
      <c r="D51139" s="2" t="s">
        <v>42</v>
      </c>
      <c r="E51139" s="2" t="s">
        <v>39</v>
      </c>
      <c r="F51139" s="32">
        <v>0</v>
      </c>
      <c r="G51139" s="32">
        <v>1895.61</v>
      </c>
      <c r="H51139" s="32">
        <v>0</v>
      </c>
    </row>
    <row r="51140" spans="1:8">
      <c r="D51140" s="15" t="s">
        <v>43</v>
      </c>
      <c r="F51140" s="34">
        <v>2506.79</v>
      </c>
      <c r="G51140" s="34">
        <v>2506.79</v>
      </c>
      <c r="H51140" s="34">
        <v>0</v>
      </c>
    </row>
    <row r="51142" spans="1:8">
      <c r="A51142" s="15" t="s">
        <v>77</v>
      </c>
      <c r="D51142" s="15" t="s">
        <v>78</v>
      </c>
      <c r="F51142" s="15" t="s">
        <v>46</v>
      </c>
      <c r="G51142" s="34">
        <v>0</v>
      </c>
    </row>
    <row r="51143" spans="1:8">
      <c r="A51143" s="42">
        <v>43643</v>
      </c>
      <c r="B51143" s="1" t="s">
        <v>40</v>
      </c>
      <c r="C51143" s="41">
        <v>50193</v>
      </c>
      <c r="D51143" s="2" t="s">
        <v>41</v>
      </c>
      <c r="E51143" s="2" t="s">
        <v>36</v>
      </c>
      <c r="F51143" s="32">
        <v>494.01</v>
      </c>
      <c r="G51143" s="32">
        <v>0</v>
      </c>
      <c r="H51143" s="32">
        <v>494.01</v>
      </c>
    </row>
    <row r="51144" spans="1:8">
      <c r="A51144" s="42">
        <v>43644</v>
      </c>
      <c r="B51144" s="1" t="s">
        <v>37</v>
      </c>
      <c r="C51144" s="41">
        <v>61041</v>
      </c>
      <c r="D51144" s="2" t="s">
        <v>42</v>
      </c>
      <c r="E51144" s="2" t="s">
        <v>39</v>
      </c>
      <c r="F51144" s="32">
        <v>0</v>
      </c>
      <c r="G51144" s="32">
        <v>494.01</v>
      </c>
      <c r="H51144" s="32">
        <v>0</v>
      </c>
    </row>
    <row r="51145" spans="1:8">
      <c r="D51145" s="15" t="s">
        <v>43</v>
      </c>
      <c r="F51145" s="34">
        <v>494.01</v>
      </c>
      <c r="G51145" s="34">
        <v>494.01</v>
      </c>
      <c r="H51145" s="34">
        <v>0</v>
      </c>
    </row>
    <row r="51147" spans="1:8">
      <c r="A51147" s="15" t="s">
        <v>79</v>
      </c>
      <c r="D51147" s="15" t="s">
        <v>45</v>
      </c>
      <c r="F51147" s="15" t="s">
        <v>46</v>
      </c>
      <c r="G51147" s="34">
        <v>0</v>
      </c>
    </row>
    <row r="51148" spans="1:8">
      <c r="A51148" s="42">
        <v>43629</v>
      </c>
      <c r="B51148" s="1" t="s">
        <v>40</v>
      </c>
      <c r="C51148" s="41">
        <v>50183</v>
      </c>
      <c r="D51148" s="2" t="s">
        <v>35</v>
      </c>
      <c r="E51148" s="2" t="s">
        <v>36</v>
      </c>
      <c r="F51148" s="32">
        <v>3500</v>
      </c>
      <c r="G51148" s="32">
        <v>0</v>
      </c>
      <c r="H51148" s="32">
        <v>3500</v>
      </c>
    </row>
    <row r="51149" spans="1:8">
      <c r="A51149" s="42">
        <v>43630</v>
      </c>
      <c r="B51149" s="1" t="s">
        <v>37</v>
      </c>
      <c r="C51149" s="41">
        <v>60966</v>
      </c>
      <c r="D51149" s="2" t="s">
        <v>38</v>
      </c>
      <c r="E51149" s="2" t="s">
        <v>39</v>
      </c>
      <c r="F51149" s="32">
        <v>0</v>
      </c>
      <c r="G51149" s="32">
        <v>3500</v>
      </c>
      <c r="H51149" s="32">
        <v>0</v>
      </c>
    </row>
    <row r="51150" spans="1:8">
      <c r="A51150" s="42">
        <v>43643</v>
      </c>
      <c r="B51150" s="1" t="s">
        <v>40</v>
      </c>
      <c r="C51150" s="41">
        <v>50193</v>
      </c>
      <c r="D51150" s="2" t="s">
        <v>41</v>
      </c>
      <c r="E51150" s="2" t="s">
        <v>36</v>
      </c>
      <c r="F51150" s="32">
        <v>8300</v>
      </c>
      <c r="G51150" s="32">
        <v>0</v>
      </c>
      <c r="H51150" s="32">
        <v>8300</v>
      </c>
    </row>
    <row r="51151" spans="1:8">
      <c r="A51151" s="42">
        <v>43644</v>
      </c>
      <c r="B51151" s="1" t="s">
        <v>37</v>
      </c>
      <c r="C51151" s="41">
        <v>61041</v>
      </c>
      <c r="D51151" s="2" t="s">
        <v>42</v>
      </c>
      <c r="E51151" s="2" t="s">
        <v>39</v>
      </c>
      <c r="F51151" s="32">
        <v>0</v>
      </c>
      <c r="G51151" s="32">
        <v>8300</v>
      </c>
      <c r="H51151" s="32">
        <v>0</v>
      </c>
    </row>
    <row r="51152" spans="1:8">
      <c r="D51152" s="15" t="s">
        <v>43</v>
      </c>
      <c r="F51152" s="34">
        <v>11800</v>
      </c>
      <c r="G51152" s="34">
        <v>11800</v>
      </c>
      <c r="H51152" s="34">
        <v>0</v>
      </c>
    </row>
    <row r="51154" spans="1:8">
      <c r="A51154" s="15" t="s">
        <v>80</v>
      </c>
      <c r="D51154" s="15" t="s">
        <v>48</v>
      </c>
      <c r="F51154" s="15" t="s">
        <v>46</v>
      </c>
      <c r="G51154" s="34">
        <v>0</v>
      </c>
    </row>
    <row r="51155" spans="1:8">
      <c r="A51155" s="42">
        <v>43629</v>
      </c>
      <c r="B51155" s="1" t="s">
        <v>40</v>
      </c>
      <c r="C51155" s="41">
        <v>50183</v>
      </c>
      <c r="D51155" s="2" t="s">
        <v>35</v>
      </c>
      <c r="E51155" s="2" t="s">
        <v>36</v>
      </c>
      <c r="F51155" s="32">
        <v>950</v>
      </c>
      <c r="G51155" s="32">
        <v>0</v>
      </c>
      <c r="H51155" s="32">
        <v>950</v>
      </c>
    </row>
    <row r="51156" spans="1:8">
      <c r="A51156" s="42">
        <v>43630</v>
      </c>
      <c r="B51156" s="1" t="s">
        <v>37</v>
      </c>
      <c r="C51156" s="41">
        <v>60966</v>
      </c>
      <c r="D51156" s="2" t="s">
        <v>38</v>
      </c>
      <c r="E51156" s="2" t="s">
        <v>39</v>
      </c>
      <c r="F51156" s="32">
        <v>0</v>
      </c>
      <c r="G51156" s="32">
        <v>950</v>
      </c>
      <c r="H51156" s="32">
        <v>0</v>
      </c>
    </row>
    <row r="51157" spans="1:8">
      <c r="D51157" s="15" t="s">
        <v>43</v>
      </c>
      <c r="F51157" s="34">
        <v>950</v>
      </c>
      <c r="G51157" s="34">
        <v>950</v>
      </c>
      <c r="H51157" s="34">
        <v>0</v>
      </c>
    </row>
    <row r="51159" spans="1:8">
      <c r="A51159" s="15" t="s">
        <v>81</v>
      </c>
      <c r="D51159" s="15" t="s">
        <v>50</v>
      </c>
      <c r="F51159" s="15" t="s">
        <v>46</v>
      </c>
      <c r="G51159" s="34">
        <v>0</v>
      </c>
    </row>
    <row r="51160" spans="1:8">
      <c r="A51160" s="42">
        <v>43629</v>
      </c>
      <c r="B51160" s="1" t="s">
        <v>40</v>
      </c>
      <c r="C51160" s="41">
        <v>50183</v>
      </c>
      <c r="D51160" s="2" t="s">
        <v>35</v>
      </c>
      <c r="E51160" s="2" t="s">
        <v>36</v>
      </c>
      <c r="F51160" s="32">
        <v>1539.54</v>
      </c>
      <c r="G51160" s="32">
        <v>0</v>
      </c>
      <c r="H51160" s="32">
        <v>1539.54</v>
      </c>
    </row>
    <row r="51161" spans="1:8">
      <c r="A51161" s="42">
        <v>43630</v>
      </c>
      <c r="B51161" s="1" t="s">
        <v>37</v>
      </c>
      <c r="C51161" s="41">
        <v>60966</v>
      </c>
      <c r="D51161" s="2" t="s">
        <v>38</v>
      </c>
      <c r="E51161" s="2" t="s">
        <v>39</v>
      </c>
      <c r="F51161" s="32">
        <v>0</v>
      </c>
      <c r="G51161" s="32">
        <v>1539.54</v>
      </c>
      <c r="H51161" s="32">
        <v>0</v>
      </c>
    </row>
    <row r="51162" spans="1:8">
      <c r="A51162" s="42">
        <v>43643</v>
      </c>
      <c r="B51162" s="1" t="s">
        <v>40</v>
      </c>
      <c r="C51162" s="41">
        <v>50193</v>
      </c>
      <c r="D51162" s="2" t="s">
        <v>41</v>
      </c>
      <c r="E51162" s="2" t="s">
        <v>36</v>
      </c>
      <c r="F51162" s="32">
        <v>1410.31</v>
      </c>
      <c r="G51162" s="32">
        <v>0</v>
      </c>
      <c r="H51162" s="32">
        <v>1410.31</v>
      </c>
    </row>
    <row r="51163" spans="1:8">
      <c r="A51163" s="42">
        <v>43644</v>
      </c>
      <c r="B51163" s="1" t="s">
        <v>37</v>
      </c>
      <c r="C51163" s="41">
        <v>61041</v>
      </c>
      <c r="D51163" s="2" t="s">
        <v>42</v>
      </c>
      <c r="E51163" s="2" t="s">
        <v>39</v>
      </c>
      <c r="F51163" s="32">
        <v>0</v>
      </c>
      <c r="G51163" s="32">
        <v>1410.31</v>
      </c>
      <c r="H51163" s="32">
        <v>0</v>
      </c>
    </row>
    <row r="51164" spans="1:8">
      <c r="D51164" s="15" t="s">
        <v>43</v>
      </c>
      <c r="F51164" s="34">
        <v>2949.85</v>
      </c>
      <c r="G51164" s="34">
        <v>2949.85</v>
      </c>
      <c r="H51164" s="34">
        <v>0</v>
      </c>
    </row>
    <row r="51166" spans="1:8">
      <c r="A51166" s="15" t="s">
        <v>82</v>
      </c>
      <c r="D51166" s="15" t="s">
        <v>52</v>
      </c>
      <c r="F51166" s="15" t="s">
        <v>46</v>
      </c>
      <c r="G51166" s="34">
        <v>0</v>
      </c>
    </row>
    <row r="51167" spans="1:8">
      <c r="A51167" s="42">
        <v>43629</v>
      </c>
      <c r="B51167" s="1" t="s">
        <v>40</v>
      </c>
      <c r="C51167" s="41">
        <v>50181</v>
      </c>
      <c r="D51167" s="2" t="s">
        <v>53</v>
      </c>
      <c r="E51167" s="2" t="s">
        <v>54</v>
      </c>
      <c r="F51167" s="32">
        <v>16194</v>
      </c>
      <c r="G51167" s="32">
        <v>0</v>
      </c>
      <c r="H51167" s="32">
        <v>16194</v>
      </c>
    </row>
    <row r="51168" spans="1:8">
      <c r="A51168" s="42">
        <v>43629</v>
      </c>
      <c r="B51168" s="1" t="s">
        <v>40</v>
      </c>
      <c r="C51168" s="41">
        <v>50181</v>
      </c>
      <c r="D51168" s="2" t="s">
        <v>53</v>
      </c>
      <c r="E51168" s="2" t="s">
        <v>54</v>
      </c>
      <c r="F51168" s="32">
        <v>0</v>
      </c>
      <c r="G51168" s="32">
        <v>16194</v>
      </c>
      <c r="H51168" s="32">
        <v>0</v>
      </c>
    </row>
    <row r="51169" spans="1:8">
      <c r="A51169" s="42">
        <v>43642</v>
      </c>
      <c r="B51169" s="1" t="s">
        <v>40</v>
      </c>
      <c r="C51169" s="41">
        <v>50191</v>
      </c>
      <c r="D51169" s="2" t="s">
        <v>55</v>
      </c>
      <c r="E51169" s="2" t="s">
        <v>54</v>
      </c>
      <c r="F51169" s="32">
        <v>15419</v>
      </c>
      <c r="G51169" s="32">
        <v>0</v>
      </c>
      <c r="H51169" s="32">
        <v>15419</v>
      </c>
    </row>
    <row r="51170" spans="1:8">
      <c r="A51170" s="42">
        <v>43642</v>
      </c>
      <c r="B51170" s="1" t="s">
        <v>40</v>
      </c>
      <c r="C51170" s="41">
        <v>50191</v>
      </c>
      <c r="D51170" s="2" t="s">
        <v>55</v>
      </c>
      <c r="E51170" s="2" t="s">
        <v>54</v>
      </c>
      <c r="F51170" s="32">
        <v>0</v>
      </c>
      <c r="G51170" s="32">
        <v>15419</v>
      </c>
      <c r="H51170" s="32">
        <v>0</v>
      </c>
    </row>
    <row r="51171" spans="1:8">
      <c r="D51171" s="15" t="s">
        <v>43</v>
      </c>
      <c r="F51171" s="34">
        <v>31613</v>
      </c>
      <c r="G51171" s="34">
        <v>31613</v>
      </c>
      <c r="H51171" s="34">
        <v>0</v>
      </c>
    </row>
    <row r="51173" spans="1:8">
      <c r="A51173" s="15" t="s">
        <v>83</v>
      </c>
      <c r="D51173" s="15" t="s">
        <v>57</v>
      </c>
      <c r="F51173" s="15" t="s">
        <v>46</v>
      </c>
      <c r="G51173" s="34">
        <v>876.87</v>
      </c>
    </row>
    <row r="51174" spans="1:8">
      <c r="A51174" s="42">
        <v>43636</v>
      </c>
      <c r="B51174" s="1" t="s">
        <v>37</v>
      </c>
      <c r="C51174" s="41">
        <v>60998</v>
      </c>
      <c r="D51174" s="2" t="s">
        <v>59</v>
      </c>
      <c r="E51174" s="2" t="s">
        <v>60</v>
      </c>
      <c r="F51174" s="32">
        <v>0</v>
      </c>
      <c r="G51174" s="32">
        <v>97.43</v>
      </c>
      <c r="H51174" s="32">
        <v>779.44</v>
      </c>
    </row>
    <row r="51175" spans="1:8">
      <c r="D51175" s="15" t="s">
        <v>43</v>
      </c>
      <c r="F51175" s="34">
        <v>0</v>
      </c>
      <c r="G51175" s="34">
        <v>97.43</v>
      </c>
      <c r="H51175" s="34">
        <v>779.44</v>
      </c>
    </row>
    <row r="51177" spans="1:8">
      <c r="A51177" s="15" t="s">
        <v>84</v>
      </c>
      <c r="D51177" s="15" t="s">
        <v>85</v>
      </c>
      <c r="F51177" s="15" t="s">
        <v>46</v>
      </c>
      <c r="G51177" s="34">
        <v>1840</v>
      </c>
    </row>
    <row r="51178" spans="1:8">
      <c r="D51178" s="15" t="s">
        <v>43</v>
      </c>
      <c r="F51178" s="34">
        <v>0</v>
      </c>
      <c r="G51178" s="34">
        <v>0</v>
      </c>
      <c r="H51178" s="34">
        <v>1840</v>
      </c>
    </row>
    <row r="51180" spans="1:8">
      <c r="A51180" s="15" t="s">
        <v>86</v>
      </c>
      <c r="D51180" s="15" t="s">
        <v>87</v>
      </c>
      <c r="F51180" s="15" t="s">
        <v>46</v>
      </c>
      <c r="G51180" s="34">
        <v>948.28</v>
      </c>
    </row>
    <row r="51181" spans="1:8">
      <c r="D51181" s="15" t="s">
        <v>43</v>
      </c>
      <c r="F51181" s="34">
        <v>0</v>
      </c>
      <c r="G51181" s="34">
        <v>0</v>
      </c>
      <c r="H51181" s="34">
        <v>948.28</v>
      </c>
    </row>
    <row r="51183" spans="1:8">
      <c r="A51183" s="15" t="s">
        <v>88</v>
      </c>
      <c r="D51183" s="15" t="s">
        <v>62</v>
      </c>
      <c r="F51183" s="15" t="s">
        <v>46</v>
      </c>
      <c r="G51183" s="34">
        <v>0</v>
      </c>
    </row>
    <row r="51184" spans="1:8">
      <c r="A51184" s="42">
        <v>43644</v>
      </c>
      <c r="B51184" s="1" t="s">
        <v>40</v>
      </c>
      <c r="C51184" s="41">
        <v>30413</v>
      </c>
      <c r="D51184" s="2" t="s">
        <v>63</v>
      </c>
      <c r="E51184" s="2" t="s">
        <v>64</v>
      </c>
      <c r="F51184" s="32">
        <v>6326.64</v>
      </c>
      <c r="G51184" s="32">
        <v>0</v>
      </c>
      <c r="H51184" s="32">
        <v>6326.64</v>
      </c>
    </row>
    <row r="51185" spans="1:8">
      <c r="A51185" s="42">
        <v>43644</v>
      </c>
      <c r="B51185" s="1" t="s">
        <v>40</v>
      </c>
      <c r="C51185" s="41">
        <v>30413</v>
      </c>
      <c r="D51185" s="2" t="s">
        <v>63</v>
      </c>
      <c r="E51185" s="2" t="s">
        <v>64</v>
      </c>
      <c r="F51185" s="32">
        <v>7216.29</v>
      </c>
      <c r="G51185" s="32">
        <v>0</v>
      </c>
      <c r="H51185" s="32">
        <v>13542.93</v>
      </c>
    </row>
  </sheetData>
  <mergeCells count="18">
    <mergeCell ref="H49:H50"/>
    <mergeCell ref="B50:E50"/>
    <mergeCell ref="F50:G50"/>
    <mergeCell ref="B53:H53"/>
    <mergeCell ref="E10:H10"/>
    <mergeCell ref="H23:H24"/>
    <mergeCell ref="B24:E24"/>
    <mergeCell ref="F24:G24"/>
    <mergeCell ref="B25:B27"/>
    <mergeCell ref="C25:G25"/>
    <mergeCell ref="H25:H26"/>
    <mergeCell ref="B51:H51"/>
    <mergeCell ref="B1:H1"/>
    <mergeCell ref="B2:H2"/>
    <mergeCell ref="B3:H3"/>
    <mergeCell ref="B6:B8"/>
    <mergeCell ref="C6:G6"/>
    <mergeCell ref="H6:H7"/>
  </mergeCells>
  <pageMargins left="0.70866141732283472" right="0.70866141732283472" top="0.74803149606299213" bottom="0.94488188976377963" header="0.31496062992125984" footer="0.9055118110236221"/>
  <pageSetup scale="58" fitToHeight="0" orientation="portrait" r:id="rId1"/>
  <headerFooter>
    <oddHeader>&amp;LEstados e Informes Presupuestarios&amp;R08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</vt:lpstr>
      <vt:lpstr>'8'!Área_de_impresión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Aleman</dc:creator>
  <cp:lastModifiedBy>Microsoft Office User</cp:lastModifiedBy>
  <cp:lastPrinted>2020-10-21T22:04:12Z</cp:lastPrinted>
  <dcterms:created xsi:type="dcterms:W3CDTF">2020-01-14T20:00:57Z</dcterms:created>
  <dcterms:modified xsi:type="dcterms:W3CDTF">2020-11-09T17:00:01Z</dcterms:modified>
</cp:coreProperties>
</file>