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713"/>
  <workbookPr defaultThemeVersion="124226"/>
  <mc:AlternateContent xmlns:mc="http://schemas.openxmlformats.org/markup-compatibility/2006">
    <mc:Choice Requires="x15">
      <x15ac:absPath xmlns:x15ac="http://schemas.microsoft.com/office/spreadsheetml/2010/11/ac" url="/Users/Sebastian/Desktop/LEY GENERAL DE CONTABILIDAD GUBERNAMENTAL/2020/1ER TRIM 2020/carpeta sin título/"/>
    </mc:Choice>
  </mc:AlternateContent>
  <xr:revisionPtr revIDLastSave="0" documentId="13_ncr:1_{2293C82E-8DE9-E842-9D42-DD9AC5624863}" xr6:coauthVersionLast="45" xr6:coauthVersionMax="45" xr10:uidLastSave="{00000000-0000-0000-0000-000000000000}"/>
  <bookViews>
    <workbookView xWindow="4480" yWindow="2380" windowWidth="28400" windowHeight="16260" tabRatio="893" activeTab="2" xr2:uid="{00000000-000D-0000-FFFF-FFFF00000000}"/>
  </bookViews>
  <sheets>
    <sheet name="7.I.1" sheetId="1" r:id="rId1"/>
    <sheet name="7.I.2" sheetId="38" r:id="rId2"/>
    <sheet name="7.I.3" sheetId="3" r:id="rId3"/>
    <sheet name="7.I.4" sheetId="4" r:id="rId4"/>
    <sheet name="7.i.5." sheetId="39" r:id="rId5"/>
    <sheet name="7.I.6-7" sheetId="40" r:id="rId6"/>
    <sheet name="7.1.8" sheetId="7" r:id="rId7"/>
    <sheet name="7.I.9" sheetId="58" r:id="rId8"/>
    <sheet name="7.I.10" sheetId="59" r:id="rId9"/>
    <sheet name="7.I.11" sheetId="60" r:id="rId10"/>
    <sheet name="7.I.12" sheetId="63" r:id="rId11"/>
    <sheet name="7.1.13" sheetId="41" r:id="rId12"/>
    <sheet name="7.1.14" sheetId="42" r:id="rId13"/>
    <sheet name="7.ii.1" sheetId="14" r:id="rId14"/>
    <sheet name="7.11.2." sheetId="43" r:id="rId15"/>
    <sheet name="7.11.3." sheetId="44" r:id="rId16"/>
    <sheet name="7.111.1.2." sheetId="16" r:id="rId17"/>
    <sheet name="7.lV.1" sheetId="18" r:id="rId18"/>
    <sheet name="7.IV.2" sheetId="61" r:id="rId19"/>
    <sheet name="7.IV.3" sheetId="19" r:id="rId20"/>
    <sheet name="7.v.1." sheetId="20" r:id="rId21"/>
    <sheet name="7.v.2." sheetId="21" r:id="rId22"/>
    <sheet name="7.GA.1" sheetId="65" r:id="rId23"/>
    <sheet name="7.GA.2" sheetId="66" r:id="rId24"/>
    <sheet name="7.GA.3" sheetId="67" r:id="rId25"/>
    <sheet name="7.GA.4" sheetId="68" r:id="rId26"/>
    <sheet name="7.GA.5" sheetId="69" r:id="rId27"/>
    <sheet name="7.GA.6" sheetId="70" r:id="rId28"/>
    <sheet name="7.GA.7" sheetId="71" r:id="rId29"/>
    <sheet name="7.GA.8.1" sheetId="72" r:id="rId30"/>
    <sheet name="7.ga.8.2." sheetId="73" r:id="rId31"/>
    <sheet name="7.ga.9." sheetId="74" r:id="rId32"/>
    <sheet name="7GA10" sheetId="75" r:id="rId33"/>
    <sheet name="7.GA.11." sheetId="76" r:id="rId34"/>
    <sheet name="7.GA.12" sheetId="77" r:id="rId35"/>
    <sheet name="7.GA.13" sheetId="78" r:id="rId36"/>
    <sheet name="7.GA.14" sheetId="79" r:id="rId37"/>
    <sheet name="7.GA.15" sheetId="80" r:id="rId38"/>
    <sheet name="7.GA.16" sheetId="81" r:id="rId39"/>
  </sheets>
  <definedNames>
    <definedName name="_xlnm._FilterDatabase" localSheetId="10" hidden="1">'7.I.12'!$A$7:$K$1325</definedName>
    <definedName name="_xlnm._FilterDatabase" localSheetId="18" hidden="1">'7.IV.2'!$A$7:$L$7</definedName>
    <definedName name="ANEXO" localSheetId="16">#REF!</definedName>
    <definedName name="ANEXO" localSheetId="29">#REF!</definedName>
    <definedName name="ANEXO" localSheetId="8">#REF!</definedName>
    <definedName name="ANEXO" localSheetId="9">#REF!</definedName>
    <definedName name="ANEXO" localSheetId="10">#REF!</definedName>
    <definedName name="ANEXO" localSheetId="3">#REF!</definedName>
    <definedName name="ANEXO" localSheetId="7">#REF!</definedName>
    <definedName name="ANEXO" localSheetId="18">#REF!</definedName>
    <definedName name="ANEXO" localSheetId="19">#REF!</definedName>
    <definedName name="ANEXO">#REF!</definedName>
    <definedName name="_xlnm.Print_Area" localSheetId="6">'7.1.8'!$A$1:$F$1359</definedName>
    <definedName name="_xlnm.Print_Area" localSheetId="16">'7.111.1.2.'!$A$1:$I$37</definedName>
    <definedName name="_xlnm.Print_Area" localSheetId="37">'7.GA.15'!$B$1:$I$45</definedName>
    <definedName name="_xlnm.Print_Area" localSheetId="25">'7.GA.4'!$A$1:$J$61</definedName>
    <definedName name="_xlnm.Print_Area" localSheetId="29">'7.GA.8.1'!$A$1:$J$44</definedName>
    <definedName name="_xlnm.Print_Area" localSheetId="0">'7.I.1'!$A$1:$F$34</definedName>
    <definedName name="_xlnm.Print_Area" localSheetId="8">'7.I.10'!$A$1:$H$68</definedName>
    <definedName name="_xlnm.Print_Area" localSheetId="9">'7.I.11'!$A$1:$H$63</definedName>
    <definedName name="_xlnm.Print_Area" localSheetId="10">'7.I.12'!$A$1:$I$1337</definedName>
    <definedName name="_xlnm.Print_Area" localSheetId="2">'7.I.3'!$A$1:$H$321</definedName>
    <definedName name="_xlnm.Print_Area" localSheetId="3">'7.I.4'!$A$1:$I$48</definedName>
    <definedName name="_xlnm.Print_Area" localSheetId="5">'7.I.6-7'!$A$1:$I$34</definedName>
    <definedName name="_xlnm.Print_Area" localSheetId="7">'7.I.9'!$A$1:$F$45</definedName>
    <definedName name="_xlnm.Print_Area" localSheetId="13">'7.ii.1'!$B$1:$D$76</definedName>
    <definedName name="_xlnm.Print_Area" localSheetId="18">'7.IV.2'!$A$1:$G$35</definedName>
    <definedName name="_xlnm.Print_Area" localSheetId="19">'7.IV.3'!$B$1:$I$43</definedName>
    <definedName name="_xlnm.Print_Area" localSheetId="17">'7.lV.1'!$A$1:$H$52</definedName>
    <definedName name="_xlnm.Print_Area" localSheetId="20">'7.v.1.'!$A$1:$C$37</definedName>
    <definedName name="_xlnm.Print_Area" localSheetId="32">'7GA10'!$A$1:$N$35</definedName>
    <definedName name="moviliario" localSheetId="3">#REF!</definedName>
    <definedName name="moviliario">#REF!</definedName>
    <definedName name="S" localSheetId="3">#REF!</definedName>
    <definedName name="S">#REF!</definedName>
    <definedName name="_xlnm.Print_Titles" localSheetId="6">'7.1.8'!$1:$5</definedName>
    <definedName name="_xlnm.Print_Titles" localSheetId="22">'7.GA.1'!$1:$5</definedName>
    <definedName name="_xlnm.Print_Titles" localSheetId="25">'7.GA.4'!$1:$6</definedName>
    <definedName name="_xlnm.Print_Titles" localSheetId="10">'7.I.12'!$1:$7</definedName>
    <definedName name="_xlnm.Print_Titles" localSheetId="2">'7.I.3'!$2:$6</definedName>
    <definedName name="_xlnm.Print_Titles" localSheetId="13">'7.ii.1'!$1:$7</definedName>
    <definedName name="X" localSheetId="16">#REF!</definedName>
    <definedName name="X" localSheetId="29">#REF!</definedName>
    <definedName name="X" localSheetId="8">#REF!</definedName>
    <definedName name="X" localSheetId="9">#REF!</definedName>
    <definedName name="X" localSheetId="10">#REF!</definedName>
    <definedName name="X" localSheetId="3">#REF!</definedName>
    <definedName name="X" localSheetId="7">#REF!</definedName>
    <definedName name="X" localSheetId="18">#REF!</definedName>
    <definedName name="X" localSheetId="19">#REF!</definedName>
    <definedName name="X">#REF!</definedName>
  </definedNames>
  <calcPr calcId="191029"/>
</workbook>
</file>

<file path=xl/calcChain.xml><?xml version="1.0" encoding="utf-8"?>
<calcChain xmlns="http://schemas.openxmlformats.org/spreadsheetml/2006/main">
  <c r="E1352" i="7" l="1"/>
  <c r="F310" i="3" l="1"/>
  <c r="I1325" i="63"/>
  <c r="I1324" i="63"/>
  <c r="I1323" i="63"/>
  <c r="I1301" i="63"/>
  <c r="I1300" i="63"/>
  <c r="I1299" i="63"/>
  <c r="I1298" i="63"/>
  <c r="I1297" i="63"/>
  <c r="I1296" i="63"/>
  <c r="I1295" i="63"/>
  <c r="I1294" i="63"/>
  <c r="I1293" i="63"/>
  <c r="I1292" i="63"/>
  <c r="I1291" i="63"/>
  <c r="I1290" i="63"/>
  <c r="I1289" i="63"/>
  <c r="I1288" i="63"/>
  <c r="I1287" i="63"/>
  <c r="I1286" i="63"/>
  <c r="I1285" i="63"/>
  <c r="I1284" i="63"/>
  <c r="I1283" i="63"/>
  <c r="I1282" i="63"/>
  <c r="I1281" i="63"/>
  <c r="I1280" i="63"/>
  <c r="I1279" i="63"/>
  <c r="I1278" i="63"/>
  <c r="I1277" i="63"/>
  <c r="I1276" i="63"/>
  <c r="I1275" i="63"/>
  <c r="I1274" i="63"/>
  <c r="I1273" i="63"/>
  <c r="I1272" i="63"/>
  <c r="I1271" i="63"/>
  <c r="I1270" i="63"/>
  <c r="I1269" i="63"/>
  <c r="I1268" i="63"/>
  <c r="I1267" i="63"/>
  <c r="I1266" i="63"/>
  <c r="I1198" i="63"/>
  <c r="I1197" i="63"/>
  <c r="I1196" i="63"/>
  <c r="I1195" i="63"/>
  <c r="I1194" i="63"/>
  <c r="I1193" i="63"/>
  <c r="I1192" i="63"/>
  <c r="I1191" i="63"/>
  <c r="I1190" i="63"/>
  <c r="I1189" i="63"/>
  <c r="I1188" i="63"/>
  <c r="I1187" i="63"/>
  <c r="I1186" i="63"/>
  <c r="I1185" i="63"/>
  <c r="I1184" i="63"/>
  <c r="I1183" i="63"/>
  <c r="I1182" i="63"/>
  <c r="I1181" i="63"/>
  <c r="I1180" i="63"/>
  <c r="I1179" i="63"/>
  <c r="I1178" i="63"/>
  <c r="I1177" i="63"/>
  <c r="I1176" i="63"/>
  <c r="I1175" i="63"/>
  <c r="I1174" i="63"/>
  <c r="I1173" i="63"/>
  <c r="I1172" i="63"/>
  <c r="I1171" i="63"/>
  <c r="I1170" i="63"/>
  <c r="I1169" i="63"/>
  <c r="I1168" i="63"/>
  <c r="I1167" i="63"/>
  <c r="I1166" i="63"/>
  <c r="I1165" i="63"/>
  <c r="I1164" i="63"/>
  <c r="I1163" i="63"/>
  <c r="I1162" i="63"/>
  <c r="I1161" i="63"/>
  <c r="I1160" i="63"/>
  <c r="I1159" i="63"/>
  <c r="I1158" i="63"/>
  <c r="I1157" i="63"/>
  <c r="I1156" i="63"/>
  <c r="I1155" i="63"/>
  <c r="I1154" i="63"/>
  <c r="I1153" i="63"/>
  <c r="I1152" i="63"/>
  <c r="I1151" i="63"/>
  <c r="I1150" i="63"/>
  <c r="I1149" i="63"/>
  <c r="I1148" i="63"/>
  <c r="I1147" i="63"/>
  <c r="I1146" i="63"/>
  <c r="I1145" i="63"/>
  <c r="I1144" i="63"/>
  <c r="I1143" i="63"/>
  <c r="I1142" i="63"/>
  <c r="I1141" i="63"/>
  <c r="I1140" i="63"/>
  <c r="I1139" i="63"/>
  <c r="I1138" i="63"/>
  <c r="I1137" i="63"/>
  <c r="I1136" i="63"/>
  <c r="I1135" i="63"/>
  <c r="I1134" i="63"/>
  <c r="I1133" i="63"/>
  <c r="I1132" i="63"/>
  <c r="I1131" i="63"/>
  <c r="I1130" i="63"/>
  <c r="I1129" i="63"/>
  <c r="I1128" i="63"/>
  <c r="I1127" i="63"/>
  <c r="I1126" i="63"/>
  <c r="I1125" i="63"/>
  <c r="I1124" i="63"/>
  <c r="I1123" i="63"/>
  <c r="I1122" i="63"/>
  <c r="I1121" i="63"/>
  <c r="I1120" i="63"/>
  <c r="I1119" i="63"/>
  <c r="I1118" i="63"/>
  <c r="I1117" i="63"/>
  <c r="I1116" i="63"/>
  <c r="I1115" i="63"/>
  <c r="I1114" i="63"/>
  <c r="I1113" i="63"/>
  <c r="I1112" i="63"/>
  <c r="I1111" i="63"/>
  <c r="I1110" i="63"/>
  <c r="I1109" i="63"/>
  <c r="I1108" i="63"/>
  <c r="I1107" i="63"/>
  <c r="I1106" i="63"/>
  <c r="I1105" i="63"/>
  <c r="I1104" i="63"/>
  <c r="I1103" i="63"/>
  <c r="I1102" i="63"/>
  <c r="I1101" i="63"/>
  <c r="I1100" i="63"/>
  <c r="I1099" i="63"/>
  <c r="I1098" i="63"/>
  <c r="I1097" i="63"/>
  <c r="I1096" i="63"/>
  <c r="I1095" i="63"/>
  <c r="I1094" i="63"/>
  <c r="I1093" i="63"/>
  <c r="I1092" i="63"/>
  <c r="I1091" i="63"/>
  <c r="I1090" i="63"/>
  <c r="I1089" i="63"/>
  <c r="I1088" i="63"/>
  <c r="I1087" i="63"/>
  <c r="I1086" i="63"/>
  <c r="I1085" i="63"/>
  <c r="I1084" i="63"/>
  <c r="I1083" i="63"/>
  <c r="I1082" i="63"/>
  <c r="I1081" i="63"/>
  <c r="I1080" i="63"/>
  <c r="I1079" i="63"/>
  <c r="I1078" i="63"/>
  <c r="I1077" i="63"/>
  <c r="I1076" i="63"/>
  <c r="I1075" i="63"/>
  <c r="I1074" i="63"/>
  <c r="I1073" i="63"/>
  <c r="I1072" i="63"/>
  <c r="I1071" i="63"/>
  <c r="I1070" i="63"/>
  <c r="I1069" i="63"/>
  <c r="I1068" i="63"/>
  <c r="I1067" i="63"/>
  <c r="I1066" i="63"/>
  <c r="I1065" i="63"/>
  <c r="I1064" i="63"/>
  <c r="I1063" i="63"/>
  <c r="I1062" i="63"/>
  <c r="I1061" i="63"/>
  <c r="I1060" i="63"/>
  <c r="I1058" i="63"/>
  <c r="I1057" i="63"/>
  <c r="I1056" i="63"/>
  <c r="I1043" i="63"/>
  <c r="I1031" i="63"/>
  <c r="I1030" i="63"/>
  <c r="I1020" i="63"/>
  <c r="I1011" i="63"/>
  <c r="I1010" i="63"/>
  <c r="I1008" i="63"/>
  <c r="I1007" i="63"/>
  <c r="I1006" i="63"/>
  <c r="I1005" i="63"/>
  <c r="I1004" i="63"/>
  <c r="I1003" i="63"/>
  <c r="I1002" i="63"/>
  <c r="I1001" i="63"/>
  <c r="I1000" i="63"/>
  <c r="I999" i="63"/>
  <c r="I998" i="63"/>
  <c r="I990" i="63"/>
  <c r="I989" i="63"/>
  <c r="I987" i="63"/>
  <c r="I986" i="63"/>
  <c r="I985" i="63"/>
  <c r="I984" i="63"/>
  <c r="I983" i="63"/>
  <c r="I982" i="63"/>
  <c r="I981" i="63"/>
  <c r="I980" i="63"/>
  <c r="I979" i="63"/>
  <c r="I978" i="63"/>
  <c r="I977" i="63"/>
  <c r="I976" i="63"/>
  <c r="I975" i="63"/>
  <c r="I974" i="63"/>
  <c r="I973" i="63"/>
  <c r="I972" i="63"/>
  <c r="I967" i="63"/>
  <c r="I966" i="63"/>
  <c r="I965" i="63"/>
  <c r="I964" i="63"/>
  <c r="I963" i="63"/>
  <c r="I958" i="63"/>
  <c r="I957" i="63"/>
  <c r="I956" i="63"/>
  <c r="I955" i="63"/>
  <c r="I954" i="63"/>
  <c r="I953" i="63"/>
  <c r="I952" i="63"/>
  <c r="I951" i="63"/>
  <c r="I950" i="63"/>
  <c r="I949" i="63"/>
  <c r="I948" i="63"/>
  <c r="I947" i="63"/>
  <c r="I946" i="63"/>
  <c r="I945" i="63"/>
  <c r="I944" i="63"/>
  <c r="I943" i="63"/>
  <c r="I942" i="63"/>
  <c r="I940" i="63"/>
  <c r="I939" i="63"/>
  <c r="I938" i="63"/>
  <c r="I937" i="63"/>
  <c r="I936" i="63"/>
  <c r="I935" i="63"/>
  <c r="I934" i="63"/>
  <c r="I933" i="63"/>
  <c r="I932" i="63"/>
  <c r="I931" i="63"/>
  <c r="I930" i="63"/>
  <c r="I929" i="63"/>
  <c r="I928" i="63"/>
  <c r="I927" i="63"/>
  <c r="I926" i="63"/>
  <c r="I925" i="63"/>
  <c r="I924" i="63"/>
  <c r="I923" i="63"/>
  <c r="I922" i="63"/>
  <c r="I921" i="63"/>
  <c r="I920" i="63"/>
  <c r="I919" i="63"/>
  <c r="I918" i="63"/>
  <c r="I917" i="63"/>
  <c r="I916" i="63"/>
  <c r="I915" i="63"/>
  <c r="I914" i="63"/>
  <c r="I913" i="63"/>
  <c r="I911" i="63"/>
  <c r="I910" i="63"/>
  <c r="I909" i="63"/>
  <c r="I908" i="63"/>
  <c r="I907" i="63"/>
  <c r="I906" i="63"/>
  <c r="I905" i="63"/>
  <c r="I904" i="63"/>
  <c r="I903" i="63"/>
  <c r="I902" i="63"/>
  <c r="I901" i="63"/>
  <c r="I900" i="63"/>
  <c r="I899" i="63"/>
  <c r="I898" i="63"/>
  <c r="I897" i="63"/>
  <c r="I896" i="63"/>
  <c r="I895" i="63"/>
  <c r="I894" i="63"/>
  <c r="I893" i="63"/>
  <c r="I892" i="63"/>
  <c r="I891" i="63"/>
  <c r="I890" i="63"/>
  <c r="I889" i="63"/>
  <c r="I888" i="63"/>
  <c r="I887" i="63"/>
  <c r="I886" i="63"/>
  <c r="I885" i="63"/>
  <c r="I884" i="63"/>
  <c r="I883" i="63"/>
  <c r="I882" i="63"/>
  <c r="I881" i="63"/>
  <c r="I880" i="63"/>
  <c r="I879" i="63"/>
  <c r="I878" i="63"/>
  <c r="I877" i="63"/>
  <c r="I876" i="63"/>
  <c r="I875" i="63"/>
  <c r="I874" i="63"/>
  <c r="I870" i="63"/>
  <c r="I869" i="63"/>
  <c r="I868" i="63"/>
  <c r="I867" i="63"/>
  <c r="I865" i="63"/>
  <c r="I864" i="63"/>
  <c r="I863" i="63"/>
  <c r="I862" i="63"/>
  <c r="I861" i="63"/>
  <c r="I860" i="63"/>
  <c r="I859" i="63"/>
  <c r="I858" i="63"/>
  <c r="I857" i="63"/>
  <c r="I856" i="63"/>
  <c r="I855" i="63"/>
  <c r="I854" i="63"/>
  <c r="I853" i="63"/>
  <c r="I852" i="63"/>
  <c r="I851" i="63"/>
  <c r="I850" i="63"/>
  <c r="I849" i="63"/>
  <c r="I848" i="63"/>
  <c r="I847" i="63"/>
  <c r="I846" i="63"/>
  <c r="I845" i="63"/>
  <c r="I844" i="63"/>
  <c r="I843" i="63"/>
  <c r="I842" i="63"/>
  <c r="I841" i="63"/>
  <c r="I840" i="63"/>
  <c r="I839" i="63"/>
  <c r="I838" i="63"/>
  <c r="I837" i="63"/>
  <c r="I836" i="63"/>
  <c r="I835" i="63"/>
  <c r="I834" i="63"/>
  <c r="I833" i="63"/>
  <c r="I832" i="63"/>
  <c r="I831" i="63"/>
  <c r="I830" i="63"/>
  <c r="I829" i="63"/>
  <c r="I828" i="63"/>
  <c r="I827" i="63"/>
  <c r="I826" i="63"/>
  <c r="I816" i="63"/>
  <c r="I815" i="63"/>
  <c r="I814" i="63"/>
  <c r="I813" i="63"/>
  <c r="G805" i="63"/>
  <c r="I804" i="63"/>
  <c r="I803" i="63"/>
  <c r="I802" i="63"/>
  <c r="I801" i="63"/>
  <c r="I800" i="63"/>
  <c r="I799" i="63"/>
  <c r="I798" i="63"/>
  <c r="I797" i="63"/>
  <c r="I795" i="63"/>
  <c r="I794" i="63"/>
  <c r="I793" i="63"/>
  <c r="I792" i="63"/>
  <c r="I791" i="63"/>
  <c r="I790" i="63"/>
  <c r="I789" i="63"/>
  <c r="I788" i="63"/>
  <c r="I787" i="63"/>
  <c r="I786" i="63"/>
  <c r="I785" i="63"/>
  <c r="I784" i="63"/>
  <c r="I783" i="63"/>
  <c r="I782" i="63"/>
  <c r="I781" i="63"/>
  <c r="I780" i="63"/>
  <c r="I779" i="63"/>
  <c r="I778" i="63"/>
  <c r="I777" i="63"/>
  <c r="I776" i="63"/>
  <c r="I775" i="63"/>
  <c r="I774" i="63"/>
  <c r="I768" i="63"/>
  <c r="I767" i="63"/>
  <c r="I766" i="63"/>
  <c r="I765" i="63"/>
  <c r="I764" i="63"/>
  <c r="I763" i="63"/>
  <c r="I762" i="63"/>
  <c r="I761" i="63"/>
  <c r="I760" i="63"/>
  <c r="I759" i="63"/>
  <c r="I758" i="63"/>
  <c r="I757" i="63"/>
  <c r="I756" i="63"/>
  <c r="I755" i="63"/>
  <c r="I754" i="63"/>
  <c r="I753" i="63"/>
  <c r="I752" i="63"/>
  <c r="I751" i="63"/>
  <c r="I750" i="63"/>
  <c r="I749" i="63"/>
  <c r="I747" i="63"/>
  <c r="I746" i="63"/>
  <c r="I745" i="63"/>
  <c r="I743" i="63"/>
  <c r="I742" i="63"/>
  <c r="I741" i="63"/>
  <c r="I740" i="63"/>
  <c r="I739" i="63"/>
  <c r="I738" i="63"/>
  <c r="I737" i="63"/>
  <c r="I736" i="63"/>
  <c r="I735" i="63"/>
  <c r="I734" i="63"/>
  <c r="I733" i="63"/>
  <c r="I732" i="63"/>
  <c r="I731" i="63"/>
  <c r="I730" i="63"/>
  <c r="I729" i="63"/>
  <c r="I728" i="63"/>
  <c r="I727" i="63"/>
  <c r="I726" i="63"/>
  <c r="I725" i="63"/>
  <c r="I724" i="63"/>
  <c r="I723" i="63"/>
  <c r="I722" i="63"/>
  <c r="I721" i="63"/>
  <c r="I719" i="63"/>
  <c r="I718" i="63"/>
  <c r="I717" i="63"/>
  <c r="I716" i="63"/>
  <c r="I715" i="63"/>
  <c r="I714" i="63"/>
  <c r="I713" i="63"/>
  <c r="I712" i="63"/>
  <c r="I711" i="63"/>
  <c r="I710" i="63"/>
  <c r="I709" i="63"/>
  <c r="I708" i="63"/>
  <c r="I707" i="63"/>
  <c r="I706" i="63"/>
  <c r="I705" i="63"/>
  <c r="I704" i="63"/>
  <c r="I703" i="63"/>
  <c r="I702" i="63"/>
  <c r="I701" i="63"/>
  <c r="I700" i="63"/>
  <c r="I699" i="63"/>
  <c r="I698" i="63"/>
  <c r="I697" i="63"/>
  <c r="I696" i="63"/>
  <c r="I695" i="63"/>
  <c r="I694" i="63"/>
  <c r="I693" i="63"/>
  <c r="I692" i="63"/>
  <c r="I691" i="63"/>
  <c r="I690" i="63"/>
  <c r="I688" i="63"/>
  <c r="I687" i="63"/>
  <c r="I686" i="63"/>
  <c r="I685" i="63"/>
  <c r="I684" i="63"/>
  <c r="I683" i="63"/>
  <c r="I682" i="63"/>
  <c r="I681" i="63"/>
  <c r="I680" i="63"/>
  <c r="I679" i="63"/>
  <c r="I678" i="63"/>
  <c r="I677" i="63"/>
  <c r="I676" i="63"/>
  <c r="I675" i="63"/>
  <c r="I674" i="63"/>
  <c r="I673" i="63"/>
  <c r="I672" i="63"/>
  <c r="I671" i="63"/>
  <c r="I670" i="63"/>
  <c r="I669" i="63"/>
  <c r="I668" i="63"/>
  <c r="I666" i="63"/>
  <c r="I665" i="63"/>
  <c r="I664" i="63"/>
  <c r="I663" i="63"/>
  <c r="I661" i="63"/>
  <c r="I660" i="63"/>
  <c r="I659" i="63"/>
  <c r="I658" i="63"/>
  <c r="I657" i="63"/>
  <c r="I656" i="63"/>
  <c r="I655" i="63"/>
  <c r="I654" i="63"/>
  <c r="I653" i="63"/>
  <c r="I652" i="63"/>
  <c r="I651" i="63"/>
  <c r="I650" i="63"/>
  <c r="I649" i="63"/>
  <c r="I648" i="63"/>
  <c r="I647" i="63"/>
  <c r="I646" i="63"/>
  <c r="I645" i="63"/>
  <c r="I644" i="63"/>
  <c r="I643" i="63"/>
  <c r="I642" i="63"/>
  <c r="I641" i="63"/>
  <c r="I640" i="63"/>
  <c r="I639" i="63"/>
  <c r="I638" i="63"/>
  <c r="I637" i="63"/>
  <c r="I636" i="63"/>
  <c r="I635" i="63"/>
  <c r="I634" i="63"/>
  <c r="I633" i="63"/>
  <c r="I632" i="63"/>
  <c r="I631" i="63"/>
  <c r="I630" i="63"/>
  <c r="I629" i="63"/>
  <c r="I628" i="63"/>
  <c r="I627" i="63"/>
  <c r="I626" i="63"/>
  <c r="I625" i="63"/>
  <c r="I624" i="63"/>
  <c r="I623" i="63"/>
  <c r="I622" i="63"/>
  <c r="I621" i="63"/>
  <c r="I620" i="63"/>
  <c r="I619" i="63"/>
  <c r="I618" i="63"/>
  <c r="I617" i="63"/>
  <c r="I616" i="63"/>
  <c r="I615" i="63"/>
  <c r="I614" i="63"/>
  <c r="I613" i="63"/>
  <c r="I612" i="63"/>
  <c r="I611" i="63"/>
  <c r="I610" i="63"/>
  <c r="I609" i="63"/>
  <c r="I608" i="63"/>
  <c r="I607" i="63"/>
  <c r="I606" i="63"/>
  <c r="I605" i="63"/>
  <c r="I604" i="63"/>
  <c r="I603" i="63"/>
  <c r="I602" i="63"/>
  <c r="I601" i="63"/>
  <c r="I600" i="63"/>
  <c r="I599" i="63"/>
  <c r="I598" i="63"/>
  <c r="I597" i="63"/>
  <c r="I596" i="63"/>
  <c r="I595" i="63"/>
  <c r="I594" i="63"/>
  <c r="I592" i="63"/>
  <c r="I591" i="63"/>
  <c r="I590" i="63"/>
  <c r="I589" i="63"/>
  <c r="I588" i="63"/>
  <c r="I587" i="63"/>
  <c r="I586" i="63"/>
  <c r="I585" i="63"/>
  <c r="I584" i="63"/>
  <c r="I583" i="63"/>
  <c r="I582" i="63"/>
  <c r="I581" i="63"/>
  <c r="I580" i="63"/>
  <c r="I579" i="63"/>
  <c r="I578" i="63"/>
  <c r="I577" i="63"/>
  <c r="I576" i="63"/>
  <c r="I575" i="63"/>
  <c r="I574" i="63"/>
  <c r="I573" i="63"/>
  <c r="I572" i="63"/>
  <c r="I571" i="63"/>
  <c r="I570" i="63"/>
  <c r="I569" i="63"/>
  <c r="I568" i="63"/>
  <c r="I567" i="63"/>
  <c r="I566" i="63"/>
  <c r="I565" i="63"/>
  <c r="I564" i="63"/>
  <c r="I563" i="63"/>
  <c r="I562" i="63"/>
  <c r="I561" i="63"/>
  <c r="I560" i="63"/>
  <c r="I559" i="63"/>
  <c r="I558" i="63"/>
  <c r="I557" i="63"/>
  <c r="I556" i="63"/>
  <c r="I555" i="63"/>
  <c r="I554" i="63"/>
  <c r="I553" i="63"/>
  <c r="I552" i="63"/>
  <c r="I551" i="63"/>
  <c r="I550" i="63"/>
  <c r="I549" i="63"/>
  <c r="I548" i="63"/>
  <c r="I547" i="63"/>
  <c r="I546" i="63"/>
  <c r="I545" i="63"/>
  <c r="I544" i="63"/>
  <c r="I543" i="63"/>
  <c r="I542" i="63"/>
  <c r="I541" i="63"/>
  <c r="I540" i="63"/>
  <c r="I539" i="63"/>
  <c r="I538" i="63"/>
  <c r="I537" i="63"/>
  <c r="I536" i="63"/>
  <c r="I535" i="63"/>
  <c r="I534" i="63"/>
  <c r="I533" i="63"/>
  <c r="I532" i="63"/>
  <c r="I531" i="63"/>
  <c r="I530" i="63"/>
  <c r="I529" i="63"/>
  <c r="I528" i="63"/>
  <c r="I527" i="63"/>
  <c r="I523" i="63"/>
  <c r="I522" i="63"/>
  <c r="I521" i="63"/>
  <c r="I520" i="63"/>
  <c r="I519" i="63"/>
  <c r="I518" i="63"/>
  <c r="I517" i="63"/>
  <c r="I516" i="63"/>
  <c r="I515" i="63"/>
  <c r="I514" i="63"/>
  <c r="I513" i="63"/>
  <c r="I512" i="63"/>
  <c r="I511" i="63"/>
  <c r="I510" i="63"/>
  <c r="I509" i="63"/>
  <c r="I508" i="63"/>
  <c r="I507" i="63"/>
  <c r="I506" i="63"/>
  <c r="I505" i="63"/>
  <c r="I504" i="63"/>
  <c r="I503" i="63"/>
  <c r="I502" i="63"/>
  <c r="I501" i="63"/>
  <c r="I500" i="63"/>
  <c r="I499" i="63"/>
  <c r="I498" i="63"/>
  <c r="I497" i="63"/>
  <c r="I496" i="63"/>
  <c r="I495" i="63"/>
  <c r="I494" i="63"/>
  <c r="I493" i="63"/>
  <c r="I492" i="63"/>
  <c r="I491" i="63"/>
  <c r="I490" i="63"/>
  <c r="I489" i="63"/>
  <c r="I488" i="63"/>
  <c r="I487" i="63"/>
  <c r="I486" i="63"/>
  <c r="I485" i="63"/>
  <c r="I484" i="63"/>
  <c r="I483" i="63"/>
  <c r="I482" i="63"/>
  <c r="I481" i="63"/>
  <c r="I480" i="63"/>
  <c r="I479" i="63"/>
  <c r="I478" i="63"/>
  <c r="I477" i="63"/>
  <c r="I476" i="63"/>
  <c r="I475" i="63"/>
  <c r="I474" i="63"/>
  <c r="I473" i="63"/>
  <c r="I472" i="63"/>
  <c r="I471" i="63"/>
  <c r="I470" i="63"/>
  <c r="I469" i="63"/>
  <c r="I468" i="63"/>
  <c r="I467" i="63"/>
  <c r="I466" i="63"/>
  <c r="I465" i="63"/>
  <c r="I464" i="63"/>
  <c r="I463" i="63"/>
  <c r="I462" i="63"/>
  <c r="I461" i="63"/>
  <c r="I460" i="63"/>
  <c r="I459" i="63"/>
  <c r="I458" i="63"/>
  <c r="I457" i="63"/>
  <c r="I456" i="63"/>
  <c r="I455" i="63"/>
  <c r="I454" i="63"/>
  <c r="I453" i="63"/>
  <c r="I452" i="63"/>
  <c r="I451" i="63"/>
  <c r="I450" i="63"/>
  <c r="I449" i="63"/>
  <c r="I448" i="63"/>
  <c r="I447" i="63"/>
  <c r="I446" i="63"/>
  <c r="I445" i="63"/>
  <c r="I444" i="63"/>
  <c r="I442" i="63"/>
  <c r="I441" i="63"/>
  <c r="I440" i="63"/>
  <c r="I439" i="63"/>
  <c r="I438" i="63"/>
  <c r="I437" i="63"/>
  <c r="I436" i="63"/>
  <c r="I435" i="63"/>
  <c r="I434" i="63"/>
  <c r="I433" i="63"/>
  <c r="I432" i="63"/>
  <c r="I431" i="63"/>
  <c r="I430" i="63"/>
  <c r="I429" i="63"/>
  <c r="I428" i="63"/>
  <c r="I427" i="63"/>
  <c r="I426" i="63"/>
  <c r="I425" i="63"/>
  <c r="I424" i="63"/>
  <c r="I423" i="63"/>
  <c r="I422" i="63"/>
  <c r="I421" i="63"/>
  <c r="I420" i="63"/>
  <c r="I419" i="63"/>
  <c r="I413" i="63"/>
  <c r="I412" i="63"/>
  <c r="I411" i="63"/>
  <c r="I410" i="63"/>
  <c r="I409" i="63"/>
  <c r="I402" i="63"/>
  <c r="I401" i="63"/>
  <c r="I400" i="63"/>
  <c r="I399" i="63"/>
  <c r="I398" i="63"/>
  <c r="I397" i="63"/>
  <c r="I396" i="63"/>
  <c r="I395" i="63"/>
  <c r="I394" i="63"/>
  <c r="I393" i="63"/>
  <c r="I392" i="63"/>
  <c r="I391" i="63"/>
  <c r="I390" i="63"/>
  <c r="I389" i="63"/>
  <c r="I388" i="63"/>
  <c r="I387" i="63"/>
  <c r="I386" i="63"/>
  <c r="I385" i="63"/>
  <c r="I384" i="63"/>
  <c r="I383" i="63"/>
  <c r="I382" i="63"/>
  <c r="I381" i="63"/>
  <c r="I379" i="63"/>
  <c r="I378" i="63"/>
  <c r="I377" i="63"/>
  <c r="I376" i="63"/>
  <c r="I375" i="63"/>
  <c r="I374" i="63"/>
  <c r="I373" i="63"/>
  <c r="I372" i="63"/>
  <c r="I371" i="63"/>
  <c r="I370" i="63"/>
  <c r="I369" i="63"/>
  <c r="I368" i="63"/>
  <c r="I367" i="63"/>
  <c r="I366" i="63"/>
  <c r="I365" i="63"/>
  <c r="I364" i="63"/>
  <c r="I363" i="63"/>
  <c r="I362" i="63"/>
  <c r="I361" i="63"/>
  <c r="I360" i="63"/>
  <c r="I359" i="63"/>
  <c r="I358" i="63"/>
  <c r="I357" i="63"/>
  <c r="I356" i="63"/>
  <c r="I355" i="63"/>
  <c r="I354" i="63"/>
  <c r="I353" i="63"/>
  <c r="I352" i="63"/>
  <c r="I351" i="63"/>
  <c r="I350" i="63"/>
  <c r="I349" i="63"/>
  <c r="I348" i="63"/>
  <c r="I347" i="63"/>
  <c r="I346" i="63"/>
  <c r="I345" i="63"/>
  <c r="I344" i="63"/>
  <c r="I343" i="63"/>
  <c r="I342" i="63"/>
  <c r="I341" i="63"/>
  <c r="I340" i="63"/>
  <c r="I339" i="63"/>
  <c r="I338" i="63"/>
  <c r="I337" i="63"/>
  <c r="I336" i="63"/>
  <c r="I335" i="63"/>
  <c r="I334" i="63"/>
  <c r="I333" i="63"/>
  <c r="I332" i="63"/>
  <c r="I331" i="63"/>
  <c r="I330" i="63"/>
  <c r="I329" i="63"/>
  <c r="I328" i="63"/>
  <c r="I327" i="63"/>
  <c r="I326" i="63"/>
  <c r="I325" i="63"/>
  <c r="I324" i="63"/>
  <c r="I323" i="63"/>
  <c r="I322" i="63"/>
  <c r="I321" i="63"/>
  <c r="I320" i="63"/>
  <c r="I319" i="63"/>
  <c r="I318" i="63"/>
  <c r="I317" i="63"/>
  <c r="I316" i="63"/>
  <c r="I315" i="63"/>
  <c r="I314" i="63"/>
  <c r="I313" i="63"/>
  <c r="I312" i="63"/>
  <c r="I311" i="63"/>
  <c r="I310" i="63"/>
  <c r="I309" i="63"/>
  <c r="I308" i="63"/>
  <c r="I307" i="63"/>
  <c r="I306" i="63"/>
  <c r="I305" i="63"/>
  <c r="I304" i="63"/>
  <c r="I303" i="63"/>
  <c r="I302" i="63"/>
  <c r="I301" i="63"/>
  <c r="I300" i="63"/>
  <c r="I299" i="63"/>
  <c r="I297" i="63"/>
  <c r="I296" i="63"/>
  <c r="I295" i="63"/>
  <c r="I294" i="63"/>
  <c r="I293" i="63"/>
  <c r="I292" i="63"/>
  <c r="I291" i="63"/>
  <c r="I290" i="63"/>
  <c r="I289" i="63"/>
  <c r="I288" i="63"/>
  <c r="I287" i="63"/>
  <c r="I286" i="63"/>
  <c r="I285" i="63"/>
  <c r="I284" i="63"/>
  <c r="I283" i="63"/>
  <c r="I282" i="63"/>
  <c r="I281" i="63"/>
  <c r="I280" i="63"/>
  <c r="I278" i="63"/>
  <c r="I277" i="63"/>
  <c r="I276" i="63"/>
  <c r="I275" i="63"/>
  <c r="I274" i="63"/>
  <c r="I273" i="63"/>
  <c r="I272" i="63"/>
  <c r="I271" i="63"/>
  <c r="I270" i="63"/>
  <c r="I267" i="63"/>
  <c r="I266" i="63"/>
  <c r="I265" i="63"/>
  <c r="I264" i="63"/>
  <c r="I263" i="63"/>
  <c r="I262" i="63"/>
  <c r="I261" i="63"/>
  <c r="I260" i="63"/>
  <c r="I259" i="63"/>
  <c r="I258" i="63"/>
  <c r="I257" i="63"/>
  <c r="I256" i="63"/>
  <c r="I255" i="63"/>
  <c r="I254" i="63"/>
  <c r="I253" i="63"/>
  <c r="I252" i="63"/>
  <c r="I251" i="63"/>
  <c r="I250" i="63"/>
  <c r="I248" i="63"/>
  <c r="I247" i="63"/>
  <c r="I246" i="63"/>
  <c r="I245" i="63"/>
  <c r="I244" i="63"/>
  <c r="I243" i="63"/>
  <c r="I242" i="63"/>
  <c r="I241" i="63"/>
  <c r="I240" i="63"/>
  <c r="I239" i="63"/>
  <c r="I238" i="63"/>
  <c r="I237" i="63"/>
  <c r="I236" i="63"/>
  <c r="I235" i="63"/>
  <c r="I234" i="63"/>
  <c r="I233" i="63"/>
  <c r="I232" i="63"/>
  <c r="I231" i="63"/>
  <c r="I183" i="63"/>
  <c r="I182" i="63"/>
  <c r="I181" i="63"/>
  <c r="I180" i="63"/>
  <c r="I179" i="63"/>
  <c r="I178" i="63"/>
  <c r="I175" i="63"/>
  <c r="I174" i="63"/>
  <c r="I173" i="63"/>
  <c r="I172" i="63"/>
  <c r="I171" i="63"/>
  <c r="I170" i="63"/>
  <c r="I169" i="63"/>
  <c r="I168" i="63"/>
  <c r="I167" i="63"/>
  <c r="I166" i="63"/>
  <c r="I165" i="63"/>
  <c r="I164" i="63"/>
  <c r="I163" i="63"/>
  <c r="I162" i="63"/>
  <c r="I161" i="63"/>
  <c r="I160" i="63"/>
  <c r="I159" i="63"/>
  <c r="I158" i="63"/>
  <c r="I157" i="63"/>
  <c r="I156" i="63"/>
  <c r="I155" i="63"/>
  <c r="I154" i="63"/>
  <c r="I153" i="63"/>
  <c r="I152" i="63"/>
  <c r="I151" i="63"/>
  <c r="I150" i="63"/>
  <c r="I149" i="63"/>
  <c r="I148" i="63"/>
  <c r="I147" i="63"/>
  <c r="I146" i="63"/>
  <c r="I145" i="63"/>
  <c r="I144" i="63"/>
  <c r="I143" i="63"/>
  <c r="I142" i="63"/>
  <c r="I141" i="63"/>
  <c r="I140" i="63"/>
  <c r="I139" i="63"/>
  <c r="I138" i="63"/>
  <c r="I137" i="63"/>
  <c r="I136" i="63"/>
  <c r="I135" i="63"/>
  <c r="I134" i="63"/>
  <c r="I133" i="63"/>
  <c r="I132" i="63"/>
  <c r="I131" i="63"/>
  <c r="I130" i="63"/>
  <c r="I129" i="63"/>
  <c r="I128" i="63"/>
  <c r="I127" i="63"/>
  <c r="I126" i="63"/>
  <c r="I125" i="63"/>
  <c r="I124" i="63"/>
  <c r="I123" i="63"/>
  <c r="I122" i="63"/>
  <c r="I121" i="63"/>
  <c r="I120" i="63"/>
  <c r="I119" i="63"/>
  <c r="I117" i="63"/>
  <c r="I116" i="63"/>
  <c r="I115" i="63"/>
  <c r="I114" i="63"/>
  <c r="I113" i="63"/>
  <c r="I112" i="63"/>
  <c r="I111" i="63"/>
  <c r="I110" i="63"/>
  <c r="I109" i="63"/>
  <c r="I108" i="63"/>
  <c r="I107" i="63"/>
  <c r="I106" i="63"/>
  <c r="I105" i="63"/>
  <c r="I104" i="63"/>
  <c r="I103" i="63"/>
  <c r="I102" i="63"/>
  <c r="I101" i="63"/>
  <c r="I100" i="63"/>
  <c r="I99" i="63"/>
  <c r="I98" i="63"/>
  <c r="I97" i="63"/>
  <c r="I96" i="63"/>
  <c r="I95" i="63"/>
  <c r="I94" i="63"/>
  <c r="I93" i="63"/>
  <c r="I92" i="63"/>
  <c r="I91" i="63"/>
  <c r="I90" i="63"/>
  <c r="I89" i="63"/>
  <c r="I88" i="63"/>
  <c r="I87" i="63"/>
  <c r="I86" i="63"/>
  <c r="I85" i="63"/>
  <c r="I84" i="63"/>
  <c r="I83" i="63"/>
  <c r="I82" i="63"/>
  <c r="I81" i="63"/>
  <c r="I80" i="63"/>
  <c r="I79" i="63"/>
  <c r="I78" i="63"/>
  <c r="I77" i="63"/>
  <c r="I76" i="63"/>
  <c r="I75" i="63"/>
  <c r="I74" i="63"/>
  <c r="I73" i="63"/>
  <c r="I72" i="63"/>
  <c r="I71" i="63"/>
  <c r="I70" i="63"/>
  <c r="I69" i="63"/>
  <c r="I68" i="63"/>
  <c r="I43" i="63"/>
  <c r="I42" i="63"/>
  <c r="I41" i="63"/>
  <c r="I40" i="63"/>
  <c r="I39" i="63"/>
  <c r="I38" i="63"/>
  <c r="I37" i="63"/>
  <c r="I36" i="63"/>
  <c r="I35" i="63"/>
  <c r="I34" i="63"/>
  <c r="I33" i="63"/>
  <c r="I32" i="63"/>
  <c r="I31" i="63"/>
  <c r="I30" i="63"/>
  <c r="I29" i="63"/>
  <c r="I28" i="63"/>
  <c r="I27" i="63"/>
  <c r="I26" i="63"/>
  <c r="I25" i="63"/>
  <c r="I24" i="63"/>
  <c r="I23" i="63"/>
  <c r="I22" i="63"/>
  <c r="I21" i="63"/>
  <c r="I10" i="63"/>
  <c r="I10" i="19" l="1"/>
  <c r="I14" i="19"/>
  <c r="I18" i="19" l="1"/>
  <c r="F16" i="18"/>
  <c r="D29" i="21" l="1"/>
  <c r="D10" i="21"/>
  <c r="D38" i="21" s="1"/>
  <c r="C9" i="20" l="1"/>
  <c r="C16" i="20"/>
  <c r="N18" i="75"/>
  <c r="N17" i="75"/>
  <c r="N14" i="75"/>
  <c r="N12" i="75"/>
  <c r="N21" i="75" s="1"/>
  <c r="C22" i="20" l="1"/>
  <c r="G21" i="61" l="1"/>
  <c r="G18" i="44" l="1"/>
  <c r="F18" i="44"/>
  <c r="E19" i="39"/>
  <c r="G16" i="18" l="1"/>
  <c r="D46" i="14"/>
  <c r="D43" i="14"/>
  <c r="D38" i="14"/>
  <c r="D34" i="14"/>
  <c r="H16" i="18" l="1"/>
  <c r="D60" i="14"/>
</calcChain>
</file>

<file path=xl/sharedStrings.xml><?xml version="1.0" encoding="utf-8"?>
<sst xmlns="http://schemas.openxmlformats.org/spreadsheetml/2006/main" count="14326" uniqueCount="4729">
  <si>
    <t>COMISION MUNICIPAL DE AGUA POTABLE Y ALCANTARILLADO DEL MUNICIPIO DE VICTORIA, TAMAULIPAS</t>
  </si>
  <si>
    <t>Fondos con afectación específica</t>
  </si>
  <si>
    <t>Cuenta Contable</t>
  </si>
  <si>
    <t>Tipo</t>
  </si>
  <si>
    <t>Responsable</t>
  </si>
  <si>
    <t>Monto</t>
  </si>
  <si>
    <t>Destino</t>
  </si>
  <si>
    <t>1111-002</t>
  </si>
  <si>
    <t>Efectivo</t>
  </si>
  <si>
    <t>VARGAS DE LA ROSA CLAIRE KAREM</t>
  </si>
  <si>
    <t>Fondo fijo</t>
  </si>
  <si>
    <t>1111-004</t>
  </si>
  <si>
    <t>GOMEZ GARROCHO ROQUE EDGAR EZEQUIEL</t>
  </si>
  <si>
    <t>1111-005</t>
  </si>
  <si>
    <t>PEREZ GONZALEZ DIEGO ANDRES</t>
  </si>
  <si>
    <t>1111-007</t>
  </si>
  <si>
    <t>LICEAGA DE LEON JOSE ARMANDO</t>
  </si>
  <si>
    <t>1111-010</t>
  </si>
  <si>
    <t>RODRIGUEZ ARRATIA LUCIA MARIBEL</t>
  </si>
  <si>
    <t>1111-012</t>
  </si>
  <si>
    <t>GARCIA RODRIGUEZ SANDRA</t>
  </si>
  <si>
    <t>1111-013</t>
  </si>
  <si>
    <t>VELEZ REYES MIGUEL ALEJANDRO</t>
  </si>
  <si>
    <t>Fondos con Afectación Específica</t>
  </si>
  <si>
    <t>Gasto Corriente</t>
  </si>
  <si>
    <t>1115-004</t>
  </si>
  <si>
    <t>BARRIENTOS VAZQUEZ GRECIA</t>
  </si>
  <si>
    <t>1115-010</t>
  </si>
  <si>
    <t>BENITEZ MARTINEZ EVARISTO ABRAHAM</t>
  </si>
  <si>
    <t>1115-011</t>
  </si>
  <si>
    <t>COBOS LOPEZ YANELLY ANAID</t>
  </si>
  <si>
    <t>Inversiones Financieras (Hasta 3 meses)</t>
  </si>
  <si>
    <t>No. Cuenta Bancaria</t>
  </si>
  <si>
    <t>Institución Bancaria</t>
  </si>
  <si>
    <t>Tipo de Inversión</t>
  </si>
  <si>
    <t>Fecha de Vencimiento</t>
  </si>
  <si>
    <t>Banco Mercantil del Norte S.A. (RESERVA)</t>
  </si>
  <si>
    <t>Reserva</t>
  </si>
  <si>
    <t>Diario</t>
  </si>
  <si>
    <t>Banco Nacional de México, S.A. (INVERSIONES A LA VISTA)</t>
  </si>
  <si>
    <t>Inversiones a la Vista</t>
  </si>
  <si>
    <t>"Bajo protesta de decir verdad declaramos que los Estados Financieros y sus Notas, son razonablemente correctos y son responsabilidad del emisor"</t>
  </si>
  <si>
    <t>COMISIÓN MUNICIPAL DE AGUA POTABLE Y ALCANTARILLADO                                                                DE VICTORIA, TAMAULIPAS.</t>
  </si>
  <si>
    <t>Contribuciones pendientes de cobro y por recuperar</t>
  </si>
  <si>
    <t>Analítico de Derechos a Recibir Efectivo y Equivalentes y Bienes o Servicios a Recibir</t>
  </si>
  <si>
    <t>Cuenta</t>
  </si>
  <si>
    <t>Subcuenta</t>
  </si>
  <si>
    <t>Fecha Inicial</t>
  </si>
  <si>
    <t>Nombre o Razón Social</t>
  </si>
  <si>
    <t>Concepto</t>
  </si>
  <si>
    <t>Saldo</t>
  </si>
  <si>
    <t>Forma de Recuperación</t>
  </si>
  <si>
    <t>FACTURACION DE SERVICIOS</t>
  </si>
  <si>
    <t>SEGÚN GRUPO</t>
  </si>
  <si>
    <t>AGUA POTABLE</t>
  </si>
  <si>
    <t>LIMITACION DE SERVICIO</t>
  </si>
  <si>
    <t>ALCANTARILLADO</t>
  </si>
  <si>
    <t>RECARGOS</t>
  </si>
  <si>
    <t>RECUPERACION DE CREDITO</t>
  </si>
  <si>
    <t>CARGOS TECNICOS</t>
  </si>
  <si>
    <t>CUENTAS INCOBRABLES</t>
  </si>
  <si>
    <t>REZAGO POR CUENTAS POR COBRAR</t>
  </si>
  <si>
    <t>CUOTA DE SANEAMIENTO</t>
  </si>
  <si>
    <t>RESTRUCTURACION EN AGUA</t>
  </si>
  <si>
    <t>RESTRUCTURACION EN ALCANTARILLADO</t>
  </si>
  <si>
    <t>RESTRUCTURACION FIFAPA</t>
  </si>
  <si>
    <t>RESTRUCTURACION CARGOS TECNICOS</t>
  </si>
  <si>
    <t>RESTRUCTURACION RECARGOS</t>
  </si>
  <si>
    <t>CONTRATOS DE SERVICIOS</t>
  </si>
  <si>
    <t>DERECHOS CONEXION AGUA POTABLE</t>
  </si>
  <si>
    <t>CONTRATACION DE SERVICIOS</t>
  </si>
  <si>
    <t>DERECHOS CONEXION ALCANTARILLADO</t>
  </si>
  <si>
    <t>DERECHO USO INFRAESTRUCTURA FRACCIONADOR</t>
  </si>
  <si>
    <t>DERECHO USO INFRAESTRUCTURA USUARIO</t>
  </si>
  <si>
    <t>SANCIONES</t>
  </si>
  <si>
    <t>RECARGOS DE RECIBOS ESPECIALES</t>
  </si>
  <si>
    <t>ROTURA PAVIMENTO</t>
  </si>
  <si>
    <t>CARGO POR COBRANZA</t>
  </si>
  <si>
    <t>OTROS SERVICIOS</t>
  </si>
  <si>
    <t>RECONEXION</t>
  </si>
  <si>
    <t>LIMPIEZA DE DESCARGAS CON VACTOR</t>
  </si>
  <si>
    <t>MATERIALES Y OTROS</t>
  </si>
  <si>
    <t>AGUA TRATADA</t>
  </si>
  <si>
    <t>CAJAS EXTERNAS</t>
  </si>
  <si>
    <t>TIENDAS GRAN D, S.A. DE C.V.</t>
  </si>
  <si>
    <t>RECIBOS COBRADOS PENDIENTES DE DEPOSITO</t>
  </si>
  <si>
    <t>OXXO EXPRESS, S.A. DE C.V.</t>
  </si>
  <si>
    <t>CENTROS COMERCIALES SORIANA, S.A. DE C.V.</t>
  </si>
  <si>
    <t>DATALOGIC (FARMACIAS)</t>
  </si>
  <si>
    <t>1122-05-0004</t>
  </si>
  <si>
    <t>SUPERMERCADOS INTERNACIONALES HEB, S.A. DE C.V.</t>
  </si>
  <si>
    <t>CONVENIOS</t>
  </si>
  <si>
    <t>CABLE SISTEMAS DE VICTORIA, S,A,</t>
  </si>
  <si>
    <t>CONCILIACION DE FACTURAS</t>
  </si>
  <si>
    <t>EDITORA EL MERCURIO, S.A. DE C.V.</t>
  </si>
  <si>
    <t>EL GRAFICO, S.A. DE C.V.</t>
  </si>
  <si>
    <t>EJE POLITICO</t>
  </si>
  <si>
    <t>ULTIMAS NOTICIAS, S.A.</t>
  </si>
  <si>
    <t>SOC.COOPERATIVA DE PROD.EDITORA DE TAMAULIPAS</t>
  </si>
  <si>
    <t>NOTICIERO DE VICTORIA</t>
  </si>
  <si>
    <t>NOTICIAS DEL GOLFO</t>
  </si>
  <si>
    <t>CORPORATIVO SANTANDER, S.A.</t>
  </si>
  <si>
    <t>GOBIERNO DEL ESTADO DE TAMAULIPAS (SUBSIDIOS)</t>
  </si>
  <si>
    <t>NO RECUPERABLES</t>
  </si>
  <si>
    <t>PRESTAMOS AL PERSONAL</t>
  </si>
  <si>
    <t>CATORCENAL</t>
  </si>
  <si>
    <t>1123-03-0844</t>
  </si>
  <si>
    <t>ROSAS OBREGON FLOR YAZMIN</t>
  </si>
  <si>
    <t>RAMOS CASTILLO DAMARIS</t>
  </si>
  <si>
    <t>1123-03-3236</t>
  </si>
  <si>
    <t>1123-03-3251</t>
  </si>
  <si>
    <t>1123-03-3640</t>
  </si>
  <si>
    <t>1123-03-5898</t>
  </si>
  <si>
    <t>1123-03-5910</t>
  </si>
  <si>
    <t>1123-03-5936</t>
  </si>
  <si>
    <t>1123-03-5989</t>
  </si>
  <si>
    <t>1123-03-6010</t>
  </si>
  <si>
    <t>1123-03-6045</t>
  </si>
  <si>
    <t>1123-03-6099</t>
  </si>
  <si>
    <t>1123-03-6111</t>
  </si>
  <si>
    <t>1123-03-6114</t>
  </si>
  <si>
    <t>1123-03-6194</t>
  </si>
  <si>
    <t>1123-03-6205</t>
  </si>
  <si>
    <t>1123-03-6219</t>
  </si>
  <si>
    <t>1123-03-6343</t>
  </si>
  <si>
    <t>1123-03-6365</t>
  </si>
  <si>
    <t>1123-03-6368</t>
  </si>
  <si>
    <t>1123-03-6399</t>
  </si>
  <si>
    <t>1123-03-6407</t>
  </si>
  <si>
    <t>1123-03-6451</t>
  </si>
  <si>
    <t>1123-03-6519</t>
  </si>
  <si>
    <t>1123-03-6520</t>
  </si>
  <si>
    <t>1123-03-6543</t>
  </si>
  <si>
    <t>1123-03-6571</t>
  </si>
  <si>
    <t>1123-03-6593</t>
  </si>
  <si>
    <t>1123-03-6610</t>
  </si>
  <si>
    <t>1123-03-6667</t>
  </si>
  <si>
    <t>1123-03-6686</t>
  </si>
  <si>
    <t>1123-03-6689</t>
  </si>
  <si>
    <t>1123-03-6709</t>
  </si>
  <si>
    <t>1123-03-6747</t>
  </si>
  <si>
    <t>1123-03-6780</t>
  </si>
  <si>
    <t>1123-03-6861</t>
  </si>
  <si>
    <t>1129-01-002</t>
  </si>
  <si>
    <t>SEGURO DE VIDA  TRABAJADORES CO.M.A.P.A.</t>
  </si>
  <si>
    <t>31/12/2020</t>
  </si>
  <si>
    <t>1129-01-003</t>
  </si>
  <si>
    <t>MAR AZUARA OLGA BERENIS</t>
  </si>
  <si>
    <t>1129-01-004</t>
  </si>
  <si>
    <t>BOMBAS Y SERVICIOS AGRICOLAS SA DE CV</t>
  </si>
  <si>
    <t>1129-01-005</t>
  </si>
  <si>
    <t>SUVEN SA DE CV</t>
  </si>
  <si>
    <t>1129-01-006</t>
  </si>
  <si>
    <t>1129-01-007</t>
  </si>
  <si>
    <t>1129-01-008</t>
  </si>
  <si>
    <t>1129-01-009</t>
  </si>
  <si>
    <t>AUTOPAGOS DIGITALES S.A. DE C.V.</t>
  </si>
  <si>
    <t>1129-01-016</t>
  </si>
  <si>
    <t>GOMEZ GALVAN EDITH ALEJANDRA</t>
  </si>
  <si>
    <t>1129-01-027</t>
  </si>
  <si>
    <t>MARQUEZ BOCANEGRA ELISEO</t>
  </si>
  <si>
    <t>1129-01-028</t>
  </si>
  <si>
    <t>LARA ALONSO ELISEO</t>
  </si>
  <si>
    <t>1129-01-029</t>
  </si>
  <si>
    <t>GONZALEZ PEREZ JOSE ANGEL</t>
  </si>
  <si>
    <t>1129-02-001</t>
  </si>
  <si>
    <t>IVA POR ACREDITAR 16%</t>
  </si>
  <si>
    <t>1129-02-003</t>
  </si>
  <si>
    <t>IVA A FAVOR</t>
  </si>
  <si>
    <t>1129-02-004</t>
  </si>
  <si>
    <t>IVA ACREDITABLE 8%</t>
  </si>
  <si>
    <t>1129-03-001</t>
  </si>
  <si>
    <t>SUBSIDIO PARA EL EMPLEO</t>
  </si>
  <si>
    <t>1129-04-001</t>
  </si>
  <si>
    <t>COMISION NACIONAL DEL AGUA</t>
  </si>
  <si>
    <t xml:space="preserve">NO APLICA </t>
  </si>
  <si>
    <t>COMISION  MUNICIPAL DE AGUA POTABLE  Y  ALCANTARILLADO DEL MUNICIPIO DE VICTORIA, TAMAULIPAS</t>
  </si>
  <si>
    <t>Almacén y método de valuación</t>
  </si>
  <si>
    <t>Almacén Productivo</t>
  </si>
  <si>
    <t>Almacén No Productivo</t>
  </si>
  <si>
    <t>Almacén Servicios Generales</t>
  </si>
  <si>
    <t>Almacén Cofrades</t>
  </si>
  <si>
    <t>Almacén Sierra Madre</t>
  </si>
  <si>
    <t>Total:</t>
  </si>
  <si>
    <t>Los almacenes están valuados por el método de Costos Promedios.</t>
  </si>
  <si>
    <t xml:space="preserve">El Almacén Productivo está integrado basicamente por material para la instalación de tomas domiciliarias, descargas y mantenimiento de redes de agua potable y alcantarillado, entre otros . El Almacén No Productivo lo intregra el material de Oficina, Papeleria, Formas Impresas, Tonner, entre otros, que se utilizan para realizar trabajos de escritorio. El Almacén de Servicios Generales intregado por el material de mantenimiento y reparación de Edificio, transporte, limpieza y herramienta menor, entre otros. El Almacén Cofrades esta integrado por el material de piezas especiales y de mayor tubería de diámetros especiales, entre otros, para el mantenimiento y reparación de redes de Agua Potable y Alcantarillado. </t>
  </si>
  <si>
    <t>Inversiones Financieras a Largo Plazo</t>
  </si>
  <si>
    <t xml:space="preserve">CUENTA CONTABLE </t>
  </si>
  <si>
    <t>CONCEPTO</t>
  </si>
  <si>
    <t>% DE DEPRECIACION ANUAL</t>
  </si>
  <si>
    <t>DEPRECIACIONES DEL PERIODO</t>
  </si>
  <si>
    <t xml:space="preserve">SUMA DE DEPRECIACIONES </t>
  </si>
  <si>
    <t>ESTADO FISICO DEL BIEN</t>
  </si>
  <si>
    <t>Monto Original</t>
  </si>
  <si>
    <t>% de amortización</t>
  </si>
  <si>
    <t>Amortización del período</t>
  </si>
  <si>
    <t>Amortización acumulada</t>
  </si>
  <si>
    <t>COMISION MUNICIPAL DE AGUA POTABLE Y ALCANTARILLADO DEL MUNICIPIO DE VICTORIA TAMAULIPAS</t>
  </si>
  <si>
    <t>Reporte Analítico de Cuentas por Pagar</t>
  </si>
  <si>
    <t>Subcuenta Específica</t>
  </si>
  <si>
    <t>Póliza de Registro</t>
  </si>
  <si>
    <t>No. Fact./ Documento</t>
  </si>
  <si>
    <t>Valor del Documento</t>
  </si>
  <si>
    <t>Plazo en Días</t>
  </si>
  <si>
    <t>Fecha</t>
  </si>
  <si>
    <t>Póliza</t>
  </si>
  <si>
    <t>ACCESORIOS</t>
  </si>
  <si>
    <t>Fondos de Bienes de Terceros en Administración y/o Garantía</t>
  </si>
  <si>
    <t>El saldo de esta cuenta corresponde al Fondo de Ahorro constituido a favor de los trabajadores con aportaciones del Organismo del 12% del sueldo del trabajador  y aportación de los trabajadores del 12% de acuerdo con lo establecido en el clàusula 32 del Contrato Colectivo de Trabajo 2019-2020 y que deberá ser entregado a más tardar en el mes de diciembre de 2019.</t>
  </si>
  <si>
    <t>Otros Fondos de Terceros en Garantía y/o Administración a Corto Plazo</t>
  </si>
  <si>
    <t>Pasivos Diferidos y Otros</t>
  </si>
  <si>
    <t>Los Cobros por Adelantado corresponde a los pagos efectuados por los usuarios anticipadamente  y  cuyos consumos aún no han sido  facturados.</t>
  </si>
  <si>
    <t>Ingresos Cobrados por Adelantado a Corto Plazo</t>
  </si>
  <si>
    <t>COMISIÓN MUNICIPAL DE AGUA POTABLE Y  ALCANTARILLADO
  DEL MUNICIPIO DE VICTORIA, TAMAULIPAS</t>
  </si>
  <si>
    <t>Clasificador por Rubro de Ingresos por Clase (tercer nivel)</t>
  </si>
  <si>
    <t>CRI</t>
  </si>
  <si>
    <t>Importe</t>
  </si>
  <si>
    <t>IMPUESTOS</t>
  </si>
  <si>
    <t>IMPUESTOS SOBRE LOS INGRESOS</t>
  </si>
  <si>
    <t>IMPUESTOS SOBRE EL PATRIMONIO</t>
  </si>
  <si>
    <t>IMPUESTOS SOBRE LA PRODUCCIÓN, EL CONSUMO Y LAS TRANSACCIONES</t>
  </si>
  <si>
    <t>IMPUESTOS AL COMERCIO EXTERIOR</t>
  </si>
  <si>
    <t>IMPUESTOS SOBRE NÓMINAS Y ASIMILABLES</t>
  </si>
  <si>
    <t>IMPUESTOS ECOLÓGICOS</t>
  </si>
  <si>
    <t>OTROS IMPUESTOS</t>
  </si>
  <si>
    <t>IMPUESTOS NO COMPRENDIDOS EN LAS FRACCIONES DE LA LEY DE INGRESOS CAUSADAS EN EJERCICIOS FISCALES ANTERIORES PENDIENTES DE LIQUIDACIÓN O PAGO</t>
  </si>
  <si>
    <t>CUOTAS Y APORTACIONES DE SEGURIDAD SOCIAL</t>
  </si>
  <si>
    <t>APORTACIONES PARA FONDOS DE VIVIENDA</t>
  </si>
  <si>
    <t>CUOTAS PARA EL SEGURO SOCIAL</t>
  </si>
  <si>
    <t>CUOTAS DE AHORRO PARA EL RETIRO</t>
  </si>
  <si>
    <t>OTRAS CUOTAS Y APORTACIONES PARA LA SEGURIDAD SOCIAL</t>
  </si>
  <si>
    <t>CONTRIBUCIONES DE MEJORAS</t>
  </si>
  <si>
    <t>CONTRIBUCIÓN DE MEJORAS POR OBRAS PÚBLICAS</t>
  </si>
  <si>
    <t>CONTRIBUCIONES DE MEJORAS NO COMPRENDIDAS EN LAS FRACCIONES DE LA LEY DE INGRESOS CAUSADAS EN EJERCICIOS FISCALES ANTERIORES PENDIENTES DE LIQUIDACIÓN O PAGO</t>
  </si>
  <si>
    <t>DERECHOS</t>
  </si>
  <si>
    <t>DERECHOS POR EL USO, GOCE, APROVECHAMIENTO O EXPLOTACIÓN DE BIENES DE DOMINIO PÚBLICO</t>
  </si>
  <si>
    <t>DERECHOS A LOS HIDROCARBUROS</t>
  </si>
  <si>
    <t>DERECHOS POR PRESTACIÓN DE SERVICIOS</t>
  </si>
  <si>
    <t>OTROS DERECHOS</t>
  </si>
  <si>
    <t>DERECHOS NO COMPRENDIDOS EN LAS FRACCIONES DE LA LEY DE INGRESOS CAUSADAS EN EJERCICIOS FISCALES ANTERIORES PENDIENTES DE LIQUIDACIÓN O PAGO</t>
  </si>
  <si>
    <t>PRODUCTOS</t>
  </si>
  <si>
    <t>PRODUCTOS DE TIPO CORRIENTE</t>
  </si>
  <si>
    <t>PRODUCTOS DE CAPITAL</t>
  </si>
  <si>
    <t>PRODUCTOS NO COMPRENDIDOS EN LAS FRACCIONES DE LA LEY DE INGRESOS CAUSADAS EN EJERCICIOS FISCALES ANTERIORES PENDIENTES DE LIQUIDACIÓN O PAGO</t>
  </si>
  <si>
    <t>APROVECHAMIENTOS</t>
  </si>
  <si>
    <t>APROVECHAMIENTOS DE TIPO CORRIENTE</t>
  </si>
  <si>
    <t xml:space="preserve">APROVECHAMIENTOS DE CAPITAL </t>
  </si>
  <si>
    <t>APROVECHAMIENTOS NO COMPRENDIDOS EN LAS FRACCIONES DE LA LEY DE INGRESOS CAUSADAS EN EJERCICIOS FISCALES ANTERIORES PENDIENTES DE LIQUIDACIÓN O PAGO</t>
  </si>
  <si>
    <t>INGRESOS POR VENTAS DE BIENES Y SERVICIOS</t>
  </si>
  <si>
    <t>INGRESOS POR VENTAS DE BIENES Y SERVICIOS DE ORGANISMOS DESCENTRALIZADOS</t>
  </si>
  <si>
    <t xml:space="preserve">INGRESOS DE OPERACIÓN DE ENTIDADES PARAESTATALES EMPRESARIALES </t>
  </si>
  <si>
    <t>INGRESOS POR VENTAS DE BIENES Y SERVICIOS PRODUCIDOS EN ESTABLECIMIENTOS DEL GOBIERNO CENTRAL</t>
  </si>
  <si>
    <t>PARTICIPACIONES Y APORTACIONES</t>
  </si>
  <si>
    <t>PARTICIPACIONES</t>
  </si>
  <si>
    <t xml:space="preserve">APORTACIONES </t>
  </si>
  <si>
    <t>TRANSFERENCIAS, ASIGNACIONES, SUBSIDIOS Y OTRAS AYUDAS</t>
  </si>
  <si>
    <t>TRANSFERENCIAS INTERNAS Y ASIGNACIONES AL SECTOR PÚBLICO</t>
  </si>
  <si>
    <t>TRANSFERENCIAS AL RESTO DEL SECTOR PÚBLICO</t>
  </si>
  <si>
    <t>SUBSIDIOS Y SUBVENCIONES</t>
  </si>
  <si>
    <t xml:space="preserve">AYUDAS SOCIALES </t>
  </si>
  <si>
    <t xml:space="preserve">PENSIONES Y JUBILACIONES </t>
  </si>
  <si>
    <t>TRANSFERENCIAS A FIDEICOMISOS, MANDATOS Y ANÁLOGOS</t>
  </si>
  <si>
    <t>INGRESOS DERIVADOS DE FINANCIAMIENTOS</t>
  </si>
  <si>
    <t>ENDEUDAMIENTO INTERNO</t>
  </si>
  <si>
    <t>ENDEUDAMIENTO EXTERNO</t>
  </si>
  <si>
    <t>TOTAL:</t>
  </si>
  <si>
    <t>Bajo protesta de decir verdad declaramos que los Estados Financieros y sus Notas, son razonablemente correctos y son responsabilidad del emisor</t>
  </si>
  <si>
    <t>Otros Ingresos</t>
  </si>
  <si>
    <t>Otros Ingresos y Beneficios Varios</t>
  </si>
  <si>
    <t xml:space="preserve">               COMISION  MUNICIPAL DE AGUA POTABLE  Y  ALCANTARILLADO DEL MUNICIPIO DE VICTORIA, TAMAULIPAS</t>
  </si>
  <si>
    <t>Modificaciones a la Hacienda Pública / Patrimonio</t>
  </si>
  <si>
    <t xml:space="preserve"> Nº  Póliza</t>
  </si>
  <si>
    <t>Nombre de la Cuenta</t>
  </si>
  <si>
    <t>Debe</t>
  </si>
  <si>
    <t>Haber</t>
  </si>
  <si>
    <t>Contracuenta</t>
  </si>
  <si>
    <t>Concepto del Movimiento</t>
  </si>
  <si>
    <t>Gastos y Otras Pérdidas</t>
  </si>
  <si>
    <t>Las cuentas de Gastos que representan el 10% o más del  total de los gastos son las siguientes:</t>
  </si>
  <si>
    <t>Porcentaje</t>
  </si>
  <si>
    <t>5111-1131-1</t>
  </si>
  <si>
    <t>SUELDOS BASE AL PERSONAL PERMANENTE</t>
  </si>
  <si>
    <t>5131-3111-1</t>
  </si>
  <si>
    <t>ENERGÍA ELÉCTRICA</t>
  </si>
  <si>
    <t>Los gastos por concepto de Energía Eléctrica corresponden a los servicios contratados con CFE suministrador de servicios básicos en los diferentes establecimientos con los que cuenta el organismo como son: la planta potabilizadora, planta tratadora, oficinas centrales, sucursales, pozos de abastecimiento y carcamos.</t>
  </si>
  <si>
    <t>Total</t>
  </si>
  <si>
    <t>Análisis de los saldos inicial y final del Efectivo y equivalentes</t>
  </si>
  <si>
    <t>Variación</t>
  </si>
  <si>
    <t>1.1.1</t>
  </si>
  <si>
    <t>Efectivo y Equivalentes</t>
  </si>
  <si>
    <t>1.1.1.1</t>
  </si>
  <si>
    <t>1.1.1.2</t>
  </si>
  <si>
    <t>Bancos/Tesorería</t>
  </si>
  <si>
    <t>1.1.1.3</t>
  </si>
  <si>
    <t>Bancos/Dependencias y Otros</t>
  </si>
  <si>
    <t>1.1.1.4</t>
  </si>
  <si>
    <t>Inversiones Temporales (Hasta 3 meses)</t>
  </si>
  <si>
    <t>1.1.1.5</t>
  </si>
  <si>
    <t>1.1.1.6</t>
  </si>
  <si>
    <t>Depósitos de Fondos de Terceros en Garantía y/o Administración</t>
  </si>
  <si>
    <t>1.1.1.9</t>
  </si>
  <si>
    <t>Otros Efectivos y Equivalentes</t>
  </si>
  <si>
    <t>Total de Efectivo y Equivalentes</t>
  </si>
  <si>
    <t xml:space="preserve"> </t>
  </si>
  <si>
    <t xml:space="preserve"> COMISION  MUNICIPAL DE AGUA POTABLE  Y  
ALCANTARILLADO DEL MUNICIPIO DE  VICTORIA, TAMAULIPAS</t>
  </si>
  <si>
    <t>Conciliación de los Flujos de Efectivo Netos de las Actividades de Operación y la cuenta de Ahorro/Desahorro</t>
  </si>
  <si>
    <t>Ahorro/Desahorro antes de Rubros Extraordinarios</t>
  </si>
  <si>
    <t>(-)   Movimientos de  partidas (o rubros) que no afectan al efectivo</t>
  </si>
  <si>
    <t xml:space="preserve">Depreciación </t>
  </si>
  <si>
    <t>Amortización</t>
  </si>
  <si>
    <t>Incrementos en las Provisiones</t>
  </si>
  <si>
    <t>(+)   Movimientos de  partidas (o rubros) que no afectan al efectivo</t>
  </si>
  <si>
    <t>Ganancia/Pérdida en Venta de Propiedad, Planta y Equipo</t>
  </si>
  <si>
    <t>Incremento en Cuentas por Cobrar</t>
  </si>
  <si>
    <t>Partidas Extraordinarias</t>
  </si>
  <si>
    <t>Flujos Netos de Efectivo Por Actividades De Operación</t>
  </si>
  <si>
    <t>Conciliación entre los Ingresos Presupuestarios y Contables</t>
  </si>
  <si>
    <t>(Cifras en pesos)</t>
  </si>
  <si>
    <t>1. Ingresos Presupuestarios</t>
  </si>
  <si>
    <t>2. Más ingresos contables no presupuestarios</t>
  </si>
  <si>
    <t>Incremento por variación de inventarios</t>
  </si>
  <si>
    <t>Disminución del exceso de estimaciones por pérdida o deterioro u obsolescencia</t>
  </si>
  <si>
    <t>Disminución del exceso de provisiones</t>
  </si>
  <si>
    <t>Otros ingresos y beneficios varios</t>
  </si>
  <si>
    <t>Otros ingresos contables no presupuestarios</t>
  </si>
  <si>
    <t>3. Menos ingresos presupuestarios no contables</t>
  </si>
  <si>
    <t>Productos de capital</t>
  </si>
  <si>
    <t>Aprovechamientos de capital</t>
  </si>
  <si>
    <t>Ingresos derivados de financiamientos</t>
  </si>
  <si>
    <t>Otros Ingresos Presupuestarios no contables</t>
  </si>
  <si>
    <t>4. Ingresos Contables (4 = 1 + 2 - 3)</t>
  </si>
  <si>
    <t>Conciliación entre los Egresos Presupuestarios y los Gastos Contables</t>
  </si>
  <si>
    <t>1. Total de egresos (presupuestarios)</t>
  </si>
  <si>
    <t>2. Menos egresos presupuestarios no contables</t>
  </si>
  <si>
    <t>Mobiliario y equipo de administración</t>
  </si>
  <si>
    <t>Mobiliario y equipo educacional recreativo</t>
  </si>
  <si>
    <t>Equipo e instrumental médico de laboratorio</t>
  </si>
  <si>
    <t>Vehículos y equipo de transporte</t>
  </si>
  <si>
    <t>Equipo de defensa y seguridad</t>
  </si>
  <si>
    <t>Maquinaria, otros equipos y herramientas</t>
  </si>
  <si>
    <t>Activos biológicos</t>
  </si>
  <si>
    <t>Bienes inmuebles</t>
  </si>
  <si>
    <t>Activos intangibles</t>
  </si>
  <si>
    <t>Obra pública en bienes propios</t>
  </si>
  <si>
    <t>Acciones y participaciones de capital</t>
  </si>
  <si>
    <t>Compra de títulos y valores</t>
  </si>
  <si>
    <t>Inversiones en fideicomisos, mandatos y otros análogos</t>
  </si>
  <si>
    <t>Provisiones para contingencias y otras erogaciones especiales</t>
  </si>
  <si>
    <t>Amortización de la deuda pública</t>
  </si>
  <si>
    <t>Adeudos de ejercicios fiscales anteriores (ADEFAS)</t>
  </si>
  <si>
    <t>Otros Egresos Presupuestales No Contables</t>
  </si>
  <si>
    <t>3. Mas gastos contables no presupuestales</t>
  </si>
  <si>
    <t>Estimaciones, depreciaciones, deterioros, obsolescencia y amortizaciones</t>
  </si>
  <si>
    <t>Provisiones</t>
  </si>
  <si>
    <t>Disminución de inventarios</t>
  </si>
  <si>
    <t>Aumento por insuficiencia de estimaciones por pérdida o deterioro u obsolescencia</t>
  </si>
  <si>
    <t>Aumento por insuficiencia de provisiones</t>
  </si>
  <si>
    <t>Otros Gastos</t>
  </si>
  <si>
    <t>Otros Gastos Contables No Presupuestales</t>
  </si>
  <si>
    <t>4. Total de Gasto Contable (4 = 1 - 2 + 3)</t>
  </si>
  <si>
    <t>COMISIÓN MUNICIPAL DE AGUA POTABLE Y ALCANTARILLADO DE VICTORIA, TAMAULIPAS.</t>
  </si>
  <si>
    <t>Notas de Gestión Administrativa</t>
  </si>
  <si>
    <t>1. Introducción</t>
  </si>
  <si>
    <t>El artículo 115 de la Constitución Política de los Estados Unidos Mexicanos detalla los servicios públicos que la autoridad Municipal debe otorgar a la población, encontrándose dentro de ellos el de Agua Potable y Alcantarillado, disposición normativa que retoman el artículo 132 de la Constitución Política del Estado, así como el artículo 170 del Código Municipal.</t>
  </si>
  <si>
    <t>Constitución Política de los Estados Unidos Mexicanos</t>
  </si>
  <si>
    <t>“Artículo 115. Los Estados adoptarán, para su régimen interior, la forma de gobierno republicano, representativo, popular, teniendo como base de su división territorial y de su organización política y administrativa el Municipio Libre, conforme a las bases siguientes:</t>
  </si>
  <si>
    <t>I.-Cada Municipio será gobernado por un Ayuntamiento……</t>
  </si>
  <si>
    <t>II.-Los municipios estarán investidos de personalidad jurídica….</t>
  </si>
  <si>
    <t>III.-Los Municipios tendrán a su cargo las funciones y servicios públicos siguientes:</t>
  </si>
  <si>
    <t>a)     Agua potable, drenaje, alcantarillado, tratamiento y disposición de sus aguas residuales;</t>
  </si>
  <si>
    <t>b)     …..”</t>
  </si>
  <si>
    <t>Constitución Política del Estado de Tamaulipas</t>
  </si>
  <si>
    <t xml:space="preserve">“Artículo 132.- Los Municipios tendrán a su cargo las funciones y servicios públicos siguientes: </t>
  </si>
  <si>
    <t xml:space="preserve">I.- Agua potable, drenaje, alcantarillado, tratamiento y disposición de sus aguas residuales; </t>
  </si>
  <si>
    <t xml:space="preserve">II.- Alumbrado público; </t>
  </si>
  <si>
    <t xml:space="preserve">III.- Limpia, recolección, traslado, tratamiento y disposición final de residuos; </t>
  </si>
  <si>
    <t xml:space="preserve">IV.- Mercados y centrales de abasto; </t>
  </si>
  <si>
    <t xml:space="preserve">V.- Panteones; </t>
  </si>
  <si>
    <t xml:space="preserve">VI.- Rastro; </t>
  </si>
  <si>
    <t xml:space="preserve">VII.- Calles, parques y jardines y su equipamiento; </t>
  </si>
  <si>
    <t xml:space="preserve">VIII.- Seguridad pública, en los términos del artículo 21 de la Constitución Federal, policía preventiva municipal y tránsito; y </t>
  </si>
  <si>
    <t>IX.- Los demás que la legislatura local determine según las condiciones territoriales y socioeconómicas de los Municipios, así como su capacidad administrativa y financiera.”</t>
  </si>
  <si>
    <t>Código Municipal para el Estado de Tamaulipas</t>
  </si>
  <si>
    <t>“Artículo 170.- Los Municipios tendrán a su cargo las funciones y servicios públicos siguientes:</t>
  </si>
  <si>
    <t>I.- Agua potable, drenaje, alcantarillado, tratamiento y disposición de sus aguas residuales.</t>
  </si>
  <si>
    <t>II.- Alumbrado público.</t>
  </si>
  <si>
    <t>III.- Limpia, recolección, traslado, tratamiento y disposición final de residuos.</t>
  </si>
  <si>
    <t>IV.- Mercados y centrales de abasto.</t>
  </si>
  <si>
    <t>V.- Panteones.</t>
  </si>
  <si>
    <t>VI.- Rastro.</t>
  </si>
  <si>
    <t>VII.- Calles, parques y jardines y su equipamiento.</t>
  </si>
  <si>
    <t>VIII.- Seguridad pública, en los términos del artículo 21 de la Constitución Federal, policía preventiva municipal y tránsito.</t>
  </si>
  <si>
    <t>IX.- Los demás que el Congreso determine, según las condiciones territoriales y socioeconómicas de los Municipios, así como su capacidad administrativa y financiera.</t>
  </si>
  <si>
    <t>Cuando a juicio del Ayuntamiento respectivo sea necesario, podrán celebrar convenios con el Estado para que éste, de manera directa o a través del organismo correspondiente, se haga cargo en forma temporal de algunos de los servicios públicos, o bien se presten o ejerzan coordinadamente por el Estado y el propio Municipio.”</t>
  </si>
  <si>
    <t>Artículo  171.- Los Municipios, previo acuerdo entre sus Ayuntamientos, y con sujeción a la ley, podrán coordinarse y asociarse para la mas eficaz prestación de los servicios públicos o el mejor ejercicio de las funciones que les corresponda, con la aprobación del Congreso.</t>
  </si>
  <si>
    <t>Los servicios públicos municipales serán prestados por los Municipios, directamente o a través de organismos o empresas paramunicipales. Asimismo, podrán ser concesionados a particulares cuando no se lesione el interés público o social, previa autorización del Congreso y conforme a las bases que se determinen en este Código, sus Reglamentos y las contenidas en el propio acto concesión.</t>
  </si>
  <si>
    <t>Se encuenta en vigor el contrato Colectivo de Trabajo 2019 -2020 con el Sindicato de  Trabajadores y Empleados  de la C.O.M.A.P.A. firmado el día 5 de Mayo de 2019 el cual incluye 60 cláusulas, 5 cláusulas transitorias y un anexo.</t>
  </si>
  <si>
    <t>2. Panorama Económico y Financiero</t>
  </si>
  <si>
    <t>El suministro de Agua Potable y Alcantarillado es un Servicio Público a cargo del Municipio, el cual es prestado a sus habitantes a través de la Comisión Municipal de Agua Potable y Alcantarillado del Municipio de Victoria, Tamaulipas.</t>
  </si>
  <si>
    <t>La Comisión Municipal de Agua Potable y Alcantarillado del Municipio de Victoria, Tamaulipas; es un Organismo Público sin fines de lucro.</t>
  </si>
  <si>
    <t>Las tarifas del servicio son autorizadas por el Consejo de Administración del Organismo y son enviadas para su publicación en el Periódico Oficial del Estado.</t>
  </si>
  <si>
    <t>La recaudación o cobranza de los Servicios a los Usuarios guarda una relación directa con la situación económica imperante.</t>
  </si>
  <si>
    <t>La operación, mantenimiento y ampliación del Sistema de Agua Potable y Alcantarillado requiere de una permanente inversión de recursos financieros.</t>
  </si>
  <si>
    <t>3. Autorización e Historia</t>
  </si>
  <si>
    <t xml:space="preserve">El Organismo Público Descentralizado es parte de la Administración Pública Municipal, con personalidad jurídica, patrimonio propio y funciones de autoridad administrativa, creado mediante Decreto No 173 publicado en el Diario Oficial del Estado de Tamaulipas el 26 de diciembre de 2002. </t>
  </si>
  <si>
    <t>COMISIÓN MUNICIPAL DE AGUA POTABLE Y                                                                         ALCANTARILLADO DE VICTORIA, TAMAULIPAS.</t>
  </si>
  <si>
    <t>4. Organización y Objeto Social</t>
  </si>
  <si>
    <t>Los Órganos de Gobierno de la Comisión Municipal de Agua Potable y Alcantarillado de Victoria, Tamaulipas, son:</t>
  </si>
  <si>
    <t xml:space="preserve">      I.        Consejo de Administración. </t>
  </si>
  <si>
    <t xml:space="preserve">     II.        Gerente General. </t>
  </si>
  <si>
    <t>    III.        Comisario.</t>
  </si>
  <si>
    <t>El Consejo de Administración de la Comisión Municipal de Agua Potable y Alcantarillado del Municipio de Victoria, integra por:</t>
  </si>
  <si>
    <t>       I.    El Presidente Municipal.</t>
  </si>
  <si>
    <t>      II.    Dos representantes del Ayuntamiento.</t>
  </si>
  <si>
    <t>     III.    Dos representantes del Consejo Consultivo Municipal.</t>
  </si>
  <si>
    <t>     IV.    Un Diputado del Distrito, designado por el Congreso del Estado.</t>
  </si>
  <si>
    <t>      V.    Un representante de la Secretaría de Desarrollo Urbano y Ecología del Gobierno del Estado.</t>
  </si>
  <si>
    <t>     VI.    Un representante de la Secretaría de Salud.</t>
  </si>
  <si>
    <t>    VII.    Un representante del Comité para la planeación y el Desarrollo Municipal.</t>
  </si>
  <si>
    <t>   VIII.    Un representante de la Secretaría de Desarrollo Social del Estado.</t>
  </si>
  <si>
    <t>     IX.    Un representante de la Comisión Nacional del Agua.</t>
  </si>
  <si>
    <t>Dentro de los miembros que integran el Consejo de Administración se elegirá un Presidente, un Secretario y un Tesorero, y los restantes tendrán el cargo de Vocales y desempeñarán las funciones que el propio Consejo de Administración y las Leyes y Reglamentos les asignen.</t>
  </si>
  <si>
    <t xml:space="preserve">La administración de los recursos financieros, humanos y materiales está a cargo del Gerente General, el cual es designado por el Consejo de Administración del Organismo en los términos de lo dispuesto por el artículo 32, fracción XVIII de la Ley de Aguas del Estado de Tamaulipas, y tiene las siguientes funciones: </t>
  </si>
  <si>
    <t>I. Tener la representación legal del organismo, con todas las facultades generales y especiales que requieran poder o cláusula especial conforme a la ley; así como otorgar y revocar poderes, formular querellas y denuncias, otorgar el perdón extintivo de la acción penal, elaborar y absolver posiciones, así como promover y desistirse del juicio de amparo;</t>
  </si>
  <si>
    <t>II. Elaborar, para su aprobación por el Consejo de Administración, las propuestas para los programas sectoriales y los programas hidráulicos del organismo y los operativos anuales;</t>
  </si>
  <si>
    <t>III. Proponer a la aprobación del Consejo de Administración las cuotas y tarifas que deba cobrar el organismo operador por la prestación de los servicios públicos; y, una vez aprobadas, mandarlas publicar en el Periódico Oficial del Estado y en el diario de mayor circulación de la localidad;</t>
  </si>
  <si>
    <t>IV. Determinar y cobrar, en términos de lo previsto en la presente ley, los adeudos que resulten de aplicar las cuotas y tarifas por los servicios públicos que preste el organismo;</t>
  </si>
  <si>
    <t>V. Celebrar, con la autorización del Consejo de Administración, los actos jurídicos necesarios para la constitución de fideicomisos públicos;</t>
  </si>
  <si>
    <t>VI. Determinar infracciones a esta ley e imponer las sanciones correspondientes, recaudando las pecuniarias a través del procedimiento administrativo de ejecución;</t>
  </si>
  <si>
    <t>VII. Celebrar convenios de colaboración administrativa con la Comisión, a efecto de que ésta asuma la notificación y el cobro, a través del procedimiento administrativo de ejecución, de los créditos fiscales que determine conforme a la fracción anterior, a cargo de los usuarios, derivados de las cuotas o tarifas por la prestación de los servicios públicos y de la imposición de multas;</t>
  </si>
  <si>
    <t>VIII. Remitir a la Comisión, para efectos de su notificación y cobranza, en los términos del convenio respectivo, los créditos fiscales determinados a cargo de los usuarios, derivados de las cuotas o tarifas por la prestación de los servicios públicos y de la imposición de multas;</t>
  </si>
  <si>
    <t>IX. Coordinar las actividades técnicas, administrativas y financieras del organismo para lograr una mayor eficiencia, eficacia y economía del mismo;</t>
  </si>
  <si>
    <t>X. Celebrar los convenios, contratos y demás actos jurídicos de colaboración, dominio y administración que sean necesarios para el funcionamiento del organismo;</t>
  </si>
  <si>
    <t>XI. Gestionar y obtener, conforme a la legislación aplicable y previa autorización del Consejo de Administración, el financiamiento para obras, servicios y amortización de pasivos, así como suscribir créditos o títulos de crédito, contratos u obligaciones ante instituciones públicas y privadas;</t>
  </si>
  <si>
    <t>XII. Autorizar las erogaciones correspondientes del presupuesto y someter a la aprobación del Consejo de Administración las erogaciones extraordinarias;</t>
  </si>
  <si>
    <t>XIII. Ordenar el pago de los derechos por el uso o aprovechamiento de aguas y bienes nacionales inherentes, de conformidad con la legislación aplicable;</t>
  </si>
  <si>
    <t>XIV. Ejecutar los acuerdos del Consejo de Administración;</t>
  </si>
  <si>
    <t>XV. Rendir al o a los ayuntamientos, en su caso, el informe anual de actividades del organismo, así como los informes sobre el cumplimiento de acuerdos del Consejo de Administración; resultados de los estados financieros; avance en las metas establecidas en los programas sectoriales y en los programas de operación autorizados por el propio Consejo; cumplimiento de los programas de obras y erogaciones en las mismas; presentación anual del programa de labores; y los proyectos del presupuesto de ingresos y egresos para el siguiente período;</t>
  </si>
  <si>
    <t>XVI. Establecer relaciones de coordinación con las autoridades federales, estatales y municipales, de la administración pública centralizada o paraestatal, y las personas de los sectores social y privado, para el trámite y atención de asuntos de interés común;</t>
  </si>
  <si>
    <t>XVII. Ordenar que se practiquen las visitas de inspección y verificación, de conformidad con lo señalado en el presente ordenamiento;</t>
  </si>
  <si>
    <t>XVIII. Ordenar que se practiquen en forma regular y periódica, muestras y análisis del agua; llevar estadísticas de sus resultados y tomar en consecuencia las medidas adecuadas para optimizar la calidad del agua que se distribuye a la población, así como la que una vez utilizada se vierta a los cauces o vasos, de conformidad con la legislación aplicable;</t>
  </si>
  <si>
    <t>XIX. Realizar las actividades que se requieran para lograr que el organismo preste a la comunidad servicios adecuados y eficientes;</t>
  </si>
  <si>
    <t>XX. Nombrar y remover al personal del organismo, debiendo informar al Consejo de Administración en su siguiente sesión;</t>
  </si>
  <si>
    <t>XXI. Someter a la aprobación del Consejo de Administración, el proyecto de Estatuto Orgánico del organismo y sus modificaciones; así como los manuales de organización y de procedimientos; y</t>
  </si>
  <si>
    <t>XXII.Las demás que le señalen el Consejo de Administración, esta ley, sus reglamentos y el Estatuto Orgánico.</t>
  </si>
  <si>
    <t>5. Bases de Preparación de los Estados Financieros</t>
  </si>
  <si>
    <t>6. Políticas de Contabilidad Significativas</t>
  </si>
  <si>
    <t>Para la valuación de los inventarios, se utiliza el método de Costo Promedio.</t>
  </si>
  <si>
    <t>NOMBRE DEL ENTE PÚBLICO</t>
  </si>
  <si>
    <t>7. Posición en Moneda Extranjera y Protección por Riesgo Cambiario</t>
  </si>
  <si>
    <t>El Organismo cuenta con la politica de registrar las operaciones en moneda extranjera al tipo de cambio publicado en la página del SAT de conformidad a lo establecido en la normatividad aplicable.</t>
  </si>
  <si>
    <t>Institución</t>
  </si>
  <si>
    <t>Uso/Destino</t>
  </si>
  <si>
    <t>Notas:</t>
  </si>
  <si>
    <t xml:space="preserve"> 216-901101</t>
  </si>
  <si>
    <t>Banco Nacional de México, S.A.</t>
  </si>
  <si>
    <t>Cobranza Dólares</t>
  </si>
  <si>
    <t>Ultimo Estado de Cuenta hasta el día 23 de agosto de 2019. Se canceló la cuenta el día 23 de Agosto de 2019</t>
  </si>
  <si>
    <t>COMISIÓN MUNICIPAL DE AGUA POTABLE Y   ALCANTARILLADO DE VICTORIA, TAMAULIPAS.</t>
  </si>
  <si>
    <t>Reporte Analítico del Activo Capitalizable</t>
  </si>
  <si>
    <t>Clave s/catálogo de bienes</t>
  </si>
  <si>
    <t>Descripción del Activo</t>
  </si>
  <si>
    <t>Fecha de Capitalización / Activación</t>
  </si>
  <si>
    <t>Valor de Capitalización / Activación</t>
  </si>
  <si>
    <t>9. Fideicomisos, Mandatos y Análogos</t>
  </si>
  <si>
    <t>La Comisión Municipal de Agua Potable y Alcantarillado del Municipio de Victoria, Tamaulipas, no realiza operaciones de estos conceptos.</t>
  </si>
  <si>
    <t>COMISIÓN MUNICIPAL DE AGUA POTABLE Y  ALCANTARILLADO DEL MUNICIPIO DE VICTORIA, TAMAULIPAS</t>
  </si>
  <si>
    <t>Reporte de la Recaudación</t>
  </si>
  <si>
    <t>7GA-10</t>
  </si>
  <si>
    <t>Rubros de los Ingresos</t>
  </si>
  <si>
    <t>Enero</t>
  </si>
  <si>
    <t>Febrero</t>
  </si>
  <si>
    <t>Marzo</t>
  </si>
  <si>
    <t>Abril</t>
  </si>
  <si>
    <t>Mayo</t>
  </si>
  <si>
    <t>Junio</t>
  </si>
  <si>
    <t>Julio</t>
  </si>
  <si>
    <t>Agosto</t>
  </si>
  <si>
    <t>Septiembre</t>
  </si>
  <si>
    <t>Octubre</t>
  </si>
  <si>
    <t>Noviembre</t>
  </si>
  <si>
    <t>Diciembre</t>
  </si>
  <si>
    <t>Impuestos</t>
  </si>
  <si>
    <t>Cuotas y Aportaciones de Seguridad Social</t>
  </si>
  <si>
    <t>Contribuciones de Mejoras</t>
  </si>
  <si>
    <t>Derechos</t>
  </si>
  <si>
    <t>Productos</t>
  </si>
  <si>
    <t>Aprovechamientos</t>
  </si>
  <si>
    <t>Ingresos por Ventas de Bienes y Servicios</t>
  </si>
  <si>
    <t>Participaciones y Aportaciones</t>
  </si>
  <si>
    <t>Estatales</t>
  </si>
  <si>
    <t>Federales</t>
  </si>
  <si>
    <t>Transferencias, Asignaciones, Subsidios y Otras Ayudas</t>
  </si>
  <si>
    <t>Ingresos Derivados de Financiamientos</t>
  </si>
  <si>
    <t>11. Información sobre la Deuda y el Reporte Analítico de la Deuda</t>
  </si>
  <si>
    <t>12. Calificaciones otorgadas</t>
  </si>
  <si>
    <t>COMISIÓN MUNICIPAL DE AGUA POTABLE Y ALCANTARILLADO DEL MUNICIPIO DE VICTORIA, TAMAULIPAS</t>
  </si>
  <si>
    <t>13. Proceso de Mejora</t>
  </si>
  <si>
    <t>Se incluyen los formatos establecidos por la Ley de Disciplina Financiera.</t>
  </si>
  <si>
    <t>Se adquirió el sistema contable SAACG.net, el cual comenzó a usarse a partir del 1 de julio del 2019.</t>
  </si>
  <si>
    <t>14. Información por Segmentos</t>
  </si>
  <si>
    <t>La Comisión Municipal de Agua Potable y Alcantarillado del Municipio de Victoria, Tamaulipas, no integra de manera segmentada la información financiera.</t>
  </si>
  <si>
    <t>16. Partes Relacionadas</t>
  </si>
  <si>
    <t>El Organismo no tiene partes relacionadas que influyan en la toma de decisiones financieras y operativas.</t>
  </si>
  <si>
    <t>7.I.2</t>
  </si>
  <si>
    <t>"Bajo protesta de decir verdad declaramos que los Estados Financieros y sus Notas, son razonablemente correctos y son responsabilidad del emisor".</t>
  </si>
  <si>
    <t>2151-001</t>
  </si>
  <si>
    <t>5111000002-4</t>
  </si>
  <si>
    <t>MODULOS EJECUTIVOS</t>
  </si>
  <si>
    <t>10.00 %</t>
  </si>
  <si>
    <t>BUENO</t>
  </si>
  <si>
    <t>5111000002-39</t>
  </si>
  <si>
    <t>5111000002-38</t>
  </si>
  <si>
    <t>5111000002-37</t>
  </si>
  <si>
    <t>5111000002-36</t>
  </si>
  <si>
    <t>5111000002-35</t>
  </si>
  <si>
    <t>5111000002-34</t>
  </si>
  <si>
    <t>5111000002-33</t>
  </si>
  <si>
    <t>5111000002-32</t>
  </si>
  <si>
    <t>5111000002-31</t>
  </si>
  <si>
    <t>5111000002-30</t>
  </si>
  <si>
    <t>5111000002-3</t>
  </si>
  <si>
    <t>5111000002-29</t>
  </si>
  <si>
    <t>5111000002-28</t>
  </si>
  <si>
    <t>5111000002-27</t>
  </si>
  <si>
    <t>5111000002-26</t>
  </si>
  <si>
    <t>5111000002-25</t>
  </si>
  <si>
    <t>5111000002-24</t>
  </si>
  <si>
    <t>5111000002-23</t>
  </si>
  <si>
    <t>5111000002-22</t>
  </si>
  <si>
    <t>5111000002-21</t>
  </si>
  <si>
    <t>5111000002-20</t>
  </si>
  <si>
    <t>5111000002-2</t>
  </si>
  <si>
    <t>5111000002-19</t>
  </si>
  <si>
    <t>5111000002-18</t>
  </si>
  <si>
    <t>5111000002-17</t>
  </si>
  <si>
    <t>5111000002-16</t>
  </si>
  <si>
    <t>5111000002-15</t>
  </si>
  <si>
    <t>5111000002-14</t>
  </si>
  <si>
    <t>5111000002-13</t>
  </si>
  <si>
    <t>5111000002-12</t>
  </si>
  <si>
    <t>5111000002-11</t>
  </si>
  <si>
    <t>5111000002-10</t>
  </si>
  <si>
    <t>5111000002-1</t>
  </si>
  <si>
    <t>5111000001-9</t>
  </si>
  <si>
    <t>ESCRITORIOS</t>
  </si>
  <si>
    <t>5111000001-8</t>
  </si>
  <si>
    <t>5111000001-7</t>
  </si>
  <si>
    <t>5111000001-6</t>
  </si>
  <si>
    <t>5111000001-5</t>
  </si>
  <si>
    <t>5111000001-4</t>
  </si>
  <si>
    <t>5111000001-3</t>
  </si>
  <si>
    <t>5111000001-2</t>
  </si>
  <si>
    <t>5111000001-16</t>
  </si>
  <si>
    <t>5111000001-15</t>
  </si>
  <si>
    <t>5111000001-14</t>
  </si>
  <si>
    <t>5111000001-13</t>
  </si>
  <si>
    <t>5111000001-12</t>
  </si>
  <si>
    <t>5111000001-11</t>
  </si>
  <si>
    <t>5111000001-10</t>
  </si>
  <si>
    <t>5111000001-1</t>
  </si>
  <si>
    <t>MALO</t>
  </si>
  <si>
    <t>5111000002-40</t>
  </si>
  <si>
    <t>5111000002-41</t>
  </si>
  <si>
    <t>5111000002-42</t>
  </si>
  <si>
    <t>5111000002-43</t>
  </si>
  <si>
    <t>5111000002-44</t>
  </si>
  <si>
    <t>5111000002-45</t>
  </si>
  <si>
    <t>5111000002-46</t>
  </si>
  <si>
    <t>5111000002-47</t>
  </si>
  <si>
    <t>5111000002-48</t>
  </si>
  <si>
    <t>5111000002-49</t>
  </si>
  <si>
    <t>5111000002-5</t>
  </si>
  <si>
    <t>5111000002-50</t>
  </si>
  <si>
    <t>5111000002-51</t>
  </si>
  <si>
    <t>5111000002-52</t>
  </si>
  <si>
    <t>5111000002-53</t>
  </si>
  <si>
    <t>5111000002-6</t>
  </si>
  <si>
    <t>5111000002-7</t>
  </si>
  <si>
    <t>5111000002-8</t>
  </si>
  <si>
    <t>5111000002-9</t>
  </si>
  <si>
    <t>5111000003-1</t>
  </si>
  <si>
    <t>CONJUNTOS EJECUTIVOS</t>
  </si>
  <si>
    <t>5111000003-10</t>
  </si>
  <si>
    <t>5111000003-11</t>
  </si>
  <si>
    <t>5111000003-12</t>
  </si>
  <si>
    <t>5111000003-13</t>
  </si>
  <si>
    <t>5111000003-14</t>
  </si>
  <si>
    <t>5111000003-15</t>
  </si>
  <si>
    <t>5111000003-16</t>
  </si>
  <si>
    <t>5111000003-17</t>
  </si>
  <si>
    <t>5111000003-18</t>
  </si>
  <si>
    <t>5111000003-2</t>
  </si>
  <si>
    <t>5111000003-3</t>
  </si>
  <si>
    <t>5111000003-4</t>
  </si>
  <si>
    <t>5111000003-5</t>
  </si>
  <si>
    <t>5111000003-6</t>
  </si>
  <si>
    <t>5111000003-7</t>
  </si>
  <si>
    <t>5111000003-8</t>
  </si>
  <si>
    <t>5111000003-9</t>
  </si>
  <si>
    <t>5111000004-1</t>
  </si>
  <si>
    <t>CREDENZAS</t>
  </si>
  <si>
    <t>5111000004-2</t>
  </si>
  <si>
    <t>5111000004-3</t>
  </si>
  <si>
    <t>5111000004-4</t>
  </si>
  <si>
    <t>5111000004-5</t>
  </si>
  <si>
    <t>5111000004-6</t>
  </si>
  <si>
    <t>5111000005-1</t>
  </si>
  <si>
    <t>LIBREROS</t>
  </si>
  <si>
    <t>5111000005-10</t>
  </si>
  <si>
    <t>5111000005-11</t>
  </si>
  <si>
    <t>5111000005-2</t>
  </si>
  <si>
    <t>5111000005-3</t>
  </si>
  <si>
    <t>5111000005-4</t>
  </si>
  <si>
    <t>5111000005-5</t>
  </si>
  <si>
    <t>5111000005-6</t>
  </si>
  <si>
    <t>5111000005-7</t>
  </si>
  <si>
    <t>5111000005-8</t>
  </si>
  <si>
    <t>5111000005-9</t>
  </si>
  <si>
    <t>5111000006-1</t>
  </si>
  <si>
    <t>ARCHIVEROS</t>
  </si>
  <si>
    <t>5111000006-10</t>
  </si>
  <si>
    <t>5111000006-11</t>
  </si>
  <si>
    <t>5111000006-12</t>
  </si>
  <si>
    <t>5111000006-13</t>
  </si>
  <si>
    <t>5111000006-14</t>
  </si>
  <si>
    <t>5111000006-15</t>
  </si>
  <si>
    <t>5111000006-16</t>
  </si>
  <si>
    <t>5111000006-17</t>
  </si>
  <si>
    <t>5111000006-18</t>
  </si>
  <si>
    <t>5111000006-19</t>
  </si>
  <si>
    <t>5111000006-2</t>
  </si>
  <si>
    <t>5111000006-20</t>
  </si>
  <si>
    <t>5111000006-21</t>
  </si>
  <si>
    <t>5111000006-3</t>
  </si>
  <si>
    <t>5111000006-4</t>
  </si>
  <si>
    <t>5111000006-5</t>
  </si>
  <si>
    <t>5111000006-6</t>
  </si>
  <si>
    <t>5111000006-7</t>
  </si>
  <si>
    <t>5111000006-8</t>
  </si>
  <si>
    <t>5111000006-9</t>
  </si>
  <si>
    <t>5111000007-1</t>
  </si>
  <si>
    <t>SILLONES</t>
  </si>
  <si>
    <t>5111000007-10</t>
  </si>
  <si>
    <t>5111000007-11</t>
  </si>
  <si>
    <t>5111000007-12</t>
  </si>
  <si>
    <t>5111000007-13</t>
  </si>
  <si>
    <t>5111000007-14</t>
  </si>
  <si>
    <t>5111000007-15</t>
  </si>
  <si>
    <t>5111000007-16</t>
  </si>
  <si>
    <t>5111000007-17</t>
  </si>
  <si>
    <t>5111000007-18</t>
  </si>
  <si>
    <t>5111000007-19</t>
  </si>
  <si>
    <t>5111000007-2</t>
  </si>
  <si>
    <t>5111000007-20</t>
  </si>
  <si>
    <t>5111000007-21</t>
  </si>
  <si>
    <t>5111000007-22</t>
  </si>
  <si>
    <t>5111000007-23</t>
  </si>
  <si>
    <t>5111000007-24</t>
  </si>
  <si>
    <t>5111000007-25</t>
  </si>
  <si>
    <t>5111000007-26</t>
  </si>
  <si>
    <t>5111000007-27</t>
  </si>
  <si>
    <t>5111000007-28</t>
  </si>
  <si>
    <t>5111000007-29</t>
  </si>
  <si>
    <t>5111000007-3</t>
  </si>
  <si>
    <t>5111000007-30</t>
  </si>
  <si>
    <t>5111000007-31</t>
  </si>
  <si>
    <t>5111000007-32</t>
  </si>
  <si>
    <t>5111000007-33</t>
  </si>
  <si>
    <t>5111000007-34</t>
  </si>
  <si>
    <t>5111000007-35</t>
  </si>
  <si>
    <t>5111000007-36</t>
  </si>
  <si>
    <t>5111000007-37</t>
  </si>
  <si>
    <t>5111000007-38</t>
  </si>
  <si>
    <t>5111000007-39</t>
  </si>
  <si>
    <t>5111000007-4</t>
  </si>
  <si>
    <t>5111000007-40</t>
  </si>
  <si>
    <t>5111000007-41</t>
  </si>
  <si>
    <t>5111000007-42</t>
  </si>
  <si>
    <t>5111000007-43</t>
  </si>
  <si>
    <t>5111000007-44</t>
  </si>
  <si>
    <t>5111000007-45</t>
  </si>
  <si>
    <t>5111000007-46</t>
  </si>
  <si>
    <t>5111000007-47</t>
  </si>
  <si>
    <t>5111000007-48</t>
  </si>
  <si>
    <t>5111000007-49</t>
  </si>
  <si>
    <t>5111000007-5</t>
  </si>
  <si>
    <t>5111000007-50</t>
  </si>
  <si>
    <t>5111000007-51</t>
  </si>
  <si>
    <t>10.03 %</t>
  </si>
  <si>
    <t>5111000007-52</t>
  </si>
  <si>
    <t>5111000007-53</t>
  </si>
  <si>
    <t>5111000007-54</t>
  </si>
  <si>
    <t>5111000007-55</t>
  </si>
  <si>
    <t>5111000007-56</t>
  </si>
  <si>
    <t>5111000007-57</t>
  </si>
  <si>
    <t>5111000007-58</t>
  </si>
  <si>
    <t>5111000007-59</t>
  </si>
  <si>
    <t>5111000007-6</t>
  </si>
  <si>
    <t>5111000007-60</t>
  </si>
  <si>
    <t>5111000007-61</t>
  </si>
  <si>
    <t>5111000007-62</t>
  </si>
  <si>
    <t>5111000007-63</t>
  </si>
  <si>
    <t>5111000007-64</t>
  </si>
  <si>
    <t>5111000007-65</t>
  </si>
  <si>
    <t>5111000007-7</t>
  </si>
  <si>
    <t>5111000007-8</t>
  </si>
  <si>
    <t>5111000007-9</t>
  </si>
  <si>
    <t>5111000008-1</t>
  </si>
  <si>
    <t>MESAS</t>
  </si>
  <si>
    <t>5111000008-10</t>
  </si>
  <si>
    <t>5111000008-11</t>
  </si>
  <si>
    <t>5111000008-12</t>
  </si>
  <si>
    <t>5111000008-13</t>
  </si>
  <si>
    <t>5111000008-14</t>
  </si>
  <si>
    <t>5111000008-15</t>
  </si>
  <si>
    <t>5111000008-2</t>
  </si>
  <si>
    <t>5111000008-3</t>
  </si>
  <si>
    <t>5111000008-4</t>
  </si>
  <si>
    <t>5111000008-5</t>
  </si>
  <si>
    <t>5111000008-6</t>
  </si>
  <si>
    <t>5111000008-7</t>
  </si>
  <si>
    <t>5111000008-8</t>
  </si>
  <si>
    <t>5111000008-9</t>
  </si>
  <si>
    <t>5111000009-1</t>
  </si>
  <si>
    <t>SILLAS</t>
  </si>
  <si>
    <t>5111000009-10</t>
  </si>
  <si>
    <t>5111000009-11</t>
  </si>
  <si>
    <t>5111000009-12</t>
  </si>
  <si>
    <t>5111000009-13</t>
  </si>
  <si>
    <t>5111000009-14</t>
  </si>
  <si>
    <t>5111000009-15</t>
  </si>
  <si>
    <t>5111000009-16</t>
  </si>
  <si>
    <t>5111000009-17</t>
  </si>
  <si>
    <t>5111000009-18</t>
  </si>
  <si>
    <t>5111000009-19</t>
  </si>
  <si>
    <t>5111000009-2</t>
  </si>
  <si>
    <t>5111000009-20</t>
  </si>
  <si>
    <t>5111000009-21</t>
  </si>
  <si>
    <t>5111000009-22</t>
  </si>
  <si>
    <t>5111000009-23</t>
  </si>
  <si>
    <t>5111000009-24</t>
  </si>
  <si>
    <t>5111000009-25</t>
  </si>
  <si>
    <t>5111000009-26</t>
  </si>
  <si>
    <t>5111000009-27</t>
  </si>
  <si>
    <t>5111000009-28</t>
  </si>
  <si>
    <t>5111000009-29</t>
  </si>
  <si>
    <t>5111000009-3</t>
  </si>
  <si>
    <t>5111000009-30</t>
  </si>
  <si>
    <t>5111000009-31</t>
  </si>
  <si>
    <t>5111000009-32</t>
  </si>
  <si>
    <t>5111000009-33</t>
  </si>
  <si>
    <t>5111000009-34</t>
  </si>
  <si>
    <t>5111000009-35</t>
  </si>
  <si>
    <t>5111000009-36</t>
  </si>
  <si>
    <t>5111000009-37</t>
  </si>
  <si>
    <t>5111000009-38</t>
  </si>
  <si>
    <t>5111000009-39</t>
  </si>
  <si>
    <t>5111000009-4</t>
  </si>
  <si>
    <t>5111000009-40</t>
  </si>
  <si>
    <t>5111000009-41</t>
  </si>
  <si>
    <t>5111000009-5</t>
  </si>
  <si>
    <t>5111000009-6</t>
  </si>
  <si>
    <t>5111000009-7</t>
  </si>
  <si>
    <t>5111000009-8</t>
  </si>
  <si>
    <t>5111000009-9</t>
  </si>
  <si>
    <t>5121000001-1</t>
  </si>
  <si>
    <t>ENFRIADORES</t>
  </si>
  <si>
    <t>5121000001-2</t>
  </si>
  <si>
    <t>5121000001-3</t>
  </si>
  <si>
    <t>5121000001-4</t>
  </si>
  <si>
    <t>5121000001-5</t>
  </si>
  <si>
    <t>5121000001-6</t>
  </si>
  <si>
    <t>5121000002-1</t>
  </si>
  <si>
    <t>FRIGOBARES</t>
  </si>
  <si>
    <t>5121000002-2</t>
  </si>
  <si>
    <t>5121000002-3</t>
  </si>
  <si>
    <t>5121000002-4</t>
  </si>
  <si>
    <t>5121000003-1</t>
  </si>
  <si>
    <t>TELEVISORES</t>
  </si>
  <si>
    <t>5121000003-10</t>
  </si>
  <si>
    <t>5121000003-11</t>
  </si>
  <si>
    <t>5121000003-12</t>
  </si>
  <si>
    <t>5121000003-2</t>
  </si>
  <si>
    <t>5121000003-3</t>
  </si>
  <si>
    <t>5121000003-4</t>
  </si>
  <si>
    <t>5121000003-5</t>
  </si>
  <si>
    <t>5121000003-6</t>
  </si>
  <si>
    <t>5121000003-7</t>
  </si>
  <si>
    <t>5121000003-8</t>
  </si>
  <si>
    <t>5121000003-9</t>
  </si>
  <si>
    <t>5121000004-1</t>
  </si>
  <si>
    <t>REFRIGERADORES</t>
  </si>
  <si>
    <t>5121000005-1</t>
  </si>
  <si>
    <t>BANCAS VISITANTES</t>
  </si>
  <si>
    <t>5121000005-2</t>
  </si>
  <si>
    <t>5121000005-3</t>
  </si>
  <si>
    <t>5121000005-4</t>
  </si>
  <si>
    <t>5121000006-1</t>
  </si>
  <si>
    <t>ASPIRADORAS</t>
  </si>
  <si>
    <t>5121000007-1</t>
  </si>
  <si>
    <t>VENTILADORES</t>
  </si>
  <si>
    <t>5121000007-2</t>
  </si>
  <si>
    <t>5121000008-1</t>
  </si>
  <si>
    <t>CAJAS FUERTES</t>
  </si>
  <si>
    <t>5121000009-1</t>
  </si>
  <si>
    <t>EXTRACTORES</t>
  </si>
  <si>
    <t>5121000010-1</t>
  </si>
  <si>
    <t>MOSTRADORES</t>
  </si>
  <si>
    <t>5121000011-1</t>
  </si>
  <si>
    <t>DVR</t>
  </si>
  <si>
    <t>5121000011-2</t>
  </si>
  <si>
    <t>5121000011-3</t>
  </si>
  <si>
    <t>5121000011-4</t>
  </si>
  <si>
    <t>5121000011-5</t>
  </si>
  <si>
    <t>5121000012-1</t>
  </si>
  <si>
    <t>SOFAS</t>
  </si>
  <si>
    <t>5121000012-2</t>
  </si>
  <si>
    <t>5121000012-3</t>
  </si>
  <si>
    <t>5121000012-4</t>
  </si>
  <si>
    <t>5121000012-5</t>
  </si>
  <si>
    <t>5121000012-6</t>
  </si>
  <si>
    <t>5151000001-1</t>
  </si>
  <si>
    <t>Computadoras</t>
  </si>
  <si>
    <t>33.33 %</t>
  </si>
  <si>
    <t>5151000001-10</t>
  </si>
  <si>
    <t>5151000001-100</t>
  </si>
  <si>
    <t>5151000001-101</t>
  </si>
  <si>
    <t>5151000001-102</t>
  </si>
  <si>
    <t>5151000001-103</t>
  </si>
  <si>
    <t>5151000001-104</t>
  </si>
  <si>
    <t>5151000001-105</t>
  </si>
  <si>
    <t>5151000001-106</t>
  </si>
  <si>
    <t>5151000001-107</t>
  </si>
  <si>
    <t>5151000001-108</t>
  </si>
  <si>
    <t>5151000001-109</t>
  </si>
  <si>
    <t>5151000001-11</t>
  </si>
  <si>
    <t>5151000001-110</t>
  </si>
  <si>
    <t>5151000001-111</t>
  </si>
  <si>
    <t>5151000001-112</t>
  </si>
  <si>
    <t>5151000001-113</t>
  </si>
  <si>
    <t>5151000001-114</t>
  </si>
  <si>
    <t>5151000001-115</t>
  </si>
  <si>
    <t>5151000001-116</t>
  </si>
  <si>
    <t>5151000001-117</t>
  </si>
  <si>
    <t>5151000001-118</t>
  </si>
  <si>
    <t>5151000001-119</t>
  </si>
  <si>
    <t>5151000001-12</t>
  </si>
  <si>
    <t>5151000001-120</t>
  </si>
  <si>
    <t>5151000001-121</t>
  </si>
  <si>
    <t>5151000001-122</t>
  </si>
  <si>
    <t>5151000001-123</t>
  </si>
  <si>
    <t>5151000001-124</t>
  </si>
  <si>
    <t>5151000001-125</t>
  </si>
  <si>
    <t>5151000001-126</t>
  </si>
  <si>
    <t>5151000001-127</t>
  </si>
  <si>
    <t>5151000001-128</t>
  </si>
  <si>
    <t>5151000001-129</t>
  </si>
  <si>
    <t>5151000001-13</t>
  </si>
  <si>
    <t>5151000001-130</t>
  </si>
  <si>
    <t>5151000001-131</t>
  </si>
  <si>
    <t>5151000001-132</t>
  </si>
  <si>
    <t>5151000001-133</t>
  </si>
  <si>
    <t>5151000001-134</t>
  </si>
  <si>
    <t>5151000001-135</t>
  </si>
  <si>
    <t>5151000001-136</t>
  </si>
  <si>
    <t>5151000001-137</t>
  </si>
  <si>
    <t>5151000001-138</t>
  </si>
  <si>
    <t>5151000001-139</t>
  </si>
  <si>
    <t>5151000001-14</t>
  </si>
  <si>
    <t>5151000001-140</t>
  </si>
  <si>
    <t>5151000001-141</t>
  </si>
  <si>
    <t>5151000001-142</t>
  </si>
  <si>
    <t>5151000001-143</t>
  </si>
  <si>
    <t>5151000001-144</t>
  </si>
  <si>
    <t>5151000001-145</t>
  </si>
  <si>
    <t>5151000001-146</t>
  </si>
  <si>
    <t>5151000001-147</t>
  </si>
  <si>
    <t>5151000001-148</t>
  </si>
  <si>
    <t>5151000001-149</t>
  </si>
  <si>
    <t>5151000001-15</t>
  </si>
  <si>
    <t>5151000001-150</t>
  </si>
  <si>
    <t>5151000001-151</t>
  </si>
  <si>
    <t>5151000001-152</t>
  </si>
  <si>
    <t>5151000001-153</t>
  </si>
  <si>
    <t>5151000001-154</t>
  </si>
  <si>
    <t>5151000001-16</t>
  </si>
  <si>
    <t>5151000001-17</t>
  </si>
  <si>
    <t>5151000001-18</t>
  </si>
  <si>
    <t>5151000001-19</t>
  </si>
  <si>
    <t>5151000001-2</t>
  </si>
  <si>
    <t>5151000001-20</t>
  </si>
  <si>
    <t>5151000001-21</t>
  </si>
  <si>
    <t>5151000001-22</t>
  </si>
  <si>
    <t>5151000001-23</t>
  </si>
  <si>
    <t>5151000001-24</t>
  </si>
  <si>
    <t>5151000001-25</t>
  </si>
  <si>
    <t>5151000001-26</t>
  </si>
  <si>
    <t>5151000001-27</t>
  </si>
  <si>
    <t>5151000001-28</t>
  </si>
  <si>
    <t>5151000001-29</t>
  </si>
  <si>
    <t>5151000001-3</t>
  </si>
  <si>
    <t>5151000001-30</t>
  </si>
  <si>
    <t>5151000001-31</t>
  </si>
  <si>
    <t>5151000001-32</t>
  </si>
  <si>
    <t>5151000001-33</t>
  </si>
  <si>
    <t>5151000001-34</t>
  </si>
  <si>
    <t>5151000001-35</t>
  </si>
  <si>
    <t>5151000001-36</t>
  </si>
  <si>
    <t>5151000001-37</t>
  </si>
  <si>
    <t>5151000001-38</t>
  </si>
  <si>
    <t>5151000001-39</t>
  </si>
  <si>
    <t>5151000001-4</t>
  </si>
  <si>
    <t>5151000001-40</t>
  </si>
  <si>
    <t>5151000001-41</t>
  </si>
  <si>
    <t>5151000001-42</t>
  </si>
  <si>
    <t>5151000001-43</t>
  </si>
  <si>
    <t>5151000001-44</t>
  </si>
  <si>
    <t>5151000001-45</t>
  </si>
  <si>
    <t>5151000001-46</t>
  </si>
  <si>
    <t>5151000001-47</t>
  </si>
  <si>
    <t>5151000001-48</t>
  </si>
  <si>
    <t>5151000001-49</t>
  </si>
  <si>
    <t>5151000001-5</t>
  </si>
  <si>
    <t>5151000001-50</t>
  </si>
  <si>
    <t>5151000001-51</t>
  </si>
  <si>
    <t>5151000001-52</t>
  </si>
  <si>
    <t>5151000001-53</t>
  </si>
  <si>
    <t>5151000001-54</t>
  </si>
  <si>
    <t>5151000001-55</t>
  </si>
  <si>
    <t>5151000001-56</t>
  </si>
  <si>
    <t>5151000001-57</t>
  </si>
  <si>
    <t>5151000001-58</t>
  </si>
  <si>
    <t>5151000001-59</t>
  </si>
  <si>
    <t>5151000001-6</t>
  </si>
  <si>
    <t>5151000001-60</t>
  </si>
  <si>
    <t>5151000001-61</t>
  </si>
  <si>
    <t>5151000001-62</t>
  </si>
  <si>
    <t>5151000001-63</t>
  </si>
  <si>
    <t>5151000001-64</t>
  </si>
  <si>
    <t>5151000001-65</t>
  </si>
  <si>
    <t>5151000001-66</t>
  </si>
  <si>
    <t>5151000001-67</t>
  </si>
  <si>
    <t>5151000001-68</t>
  </si>
  <si>
    <t>5151000001-69</t>
  </si>
  <si>
    <t>5151000001-7</t>
  </si>
  <si>
    <t>5151000001-70</t>
  </si>
  <si>
    <t>5151000001-71</t>
  </si>
  <si>
    <t>5151000001-72</t>
  </si>
  <si>
    <t>5151000001-73</t>
  </si>
  <si>
    <t>5151000001-74</t>
  </si>
  <si>
    <t>5151000001-75</t>
  </si>
  <si>
    <t>5151000001-76</t>
  </si>
  <si>
    <t>5151000001-77</t>
  </si>
  <si>
    <t>5151000001-78</t>
  </si>
  <si>
    <t>5151000001-79</t>
  </si>
  <si>
    <t>5151000001-8</t>
  </si>
  <si>
    <t>5151000001-80</t>
  </si>
  <si>
    <t>5151000001-81</t>
  </si>
  <si>
    <t>5151000001-82</t>
  </si>
  <si>
    <t>5151000001-83</t>
  </si>
  <si>
    <t>5151000001-84</t>
  </si>
  <si>
    <t>5151000001-85</t>
  </si>
  <si>
    <t>5151000001-86</t>
  </si>
  <si>
    <t>5151000001-87</t>
  </si>
  <si>
    <t>5151000001-88</t>
  </si>
  <si>
    <t>5151000001-89</t>
  </si>
  <si>
    <t>5151000001-9</t>
  </si>
  <si>
    <t>5151000001-90</t>
  </si>
  <si>
    <t>5151000001-91</t>
  </si>
  <si>
    <t>5151000001-92</t>
  </si>
  <si>
    <t>5151000001-93</t>
  </si>
  <si>
    <t>5151000001-94</t>
  </si>
  <si>
    <t>5151000001-95</t>
  </si>
  <si>
    <t>5151000001-96</t>
  </si>
  <si>
    <t>5151000001-97</t>
  </si>
  <si>
    <t>5151000001-98</t>
  </si>
  <si>
    <t>5151000001-99</t>
  </si>
  <si>
    <t>5151000003-1</t>
  </si>
  <si>
    <t>DISCOS DUROS</t>
  </si>
  <si>
    <t>5151000003-10</t>
  </si>
  <si>
    <t>5151000003-2</t>
  </si>
  <si>
    <t>5151000003-3</t>
  </si>
  <si>
    <t>5151000003-4</t>
  </si>
  <si>
    <t>5151000003-5</t>
  </si>
  <si>
    <t>5151000003-6</t>
  </si>
  <si>
    <t>5151000003-7</t>
  </si>
  <si>
    <t>5151000003-8</t>
  </si>
  <si>
    <t>5151000003-9</t>
  </si>
  <si>
    <t>5151000004-1</t>
  </si>
  <si>
    <t>MONITORES</t>
  </si>
  <si>
    <t>5151000004-10</t>
  </si>
  <si>
    <t>5151000004-11</t>
  </si>
  <si>
    <t>5151000004-12</t>
  </si>
  <si>
    <t>5151000004-13</t>
  </si>
  <si>
    <t>5151000004-14</t>
  </si>
  <si>
    <t>5151000004-15</t>
  </si>
  <si>
    <t>5151000004-16</t>
  </si>
  <si>
    <t>5151000004-17</t>
  </si>
  <si>
    <t>5151000004-2</t>
  </si>
  <si>
    <t>5151000004-3</t>
  </si>
  <si>
    <t>5151000004-4</t>
  </si>
  <si>
    <t>5151000004-5</t>
  </si>
  <si>
    <t>5151000004-6</t>
  </si>
  <si>
    <t>5151000004-7</t>
  </si>
  <si>
    <t>5151000004-8</t>
  </si>
  <si>
    <t>5151000004-9</t>
  </si>
  <si>
    <t>5151000005-1</t>
  </si>
  <si>
    <t>IPAD/TABLETS</t>
  </si>
  <si>
    <t>5151000005-10</t>
  </si>
  <si>
    <t>5151000005-11</t>
  </si>
  <si>
    <t>5151000005-12</t>
  </si>
  <si>
    <t>5151000005-13</t>
  </si>
  <si>
    <t>5151000005-14</t>
  </si>
  <si>
    <t>5151000005-15</t>
  </si>
  <si>
    <t>5151000005-16</t>
  </si>
  <si>
    <t>5151000005-17</t>
  </si>
  <si>
    <t>5151000005-18</t>
  </si>
  <si>
    <t>5151000005-19</t>
  </si>
  <si>
    <t>5151000005-2</t>
  </si>
  <si>
    <t>5151000005-20</t>
  </si>
  <si>
    <t>5151000005-21</t>
  </si>
  <si>
    <t>5151000005-22</t>
  </si>
  <si>
    <t>5151000005-23</t>
  </si>
  <si>
    <t>5151000005-24</t>
  </si>
  <si>
    <t>5151000005-25</t>
  </si>
  <si>
    <t>5151000005-26</t>
  </si>
  <si>
    <t>5151000005-27</t>
  </si>
  <si>
    <t>5151000005-28</t>
  </si>
  <si>
    <t>5151000005-29</t>
  </si>
  <si>
    <t>5151000005-3</t>
  </si>
  <si>
    <t>5151000005-30</t>
  </si>
  <si>
    <t>5151000005-31</t>
  </si>
  <si>
    <t>5151000005-32</t>
  </si>
  <si>
    <t>5151000005-33</t>
  </si>
  <si>
    <t>5151000005-34</t>
  </si>
  <si>
    <t>5151000005-35</t>
  </si>
  <si>
    <t>5151000005-36</t>
  </si>
  <si>
    <t>5151000005-37</t>
  </si>
  <si>
    <t>5151000005-38</t>
  </si>
  <si>
    <t>5151000005-39</t>
  </si>
  <si>
    <t>5151000005-4</t>
  </si>
  <si>
    <t>5151000005-40</t>
  </si>
  <si>
    <t>5151000005-41</t>
  </si>
  <si>
    <t>5151000005-42</t>
  </si>
  <si>
    <t>5151000005-43</t>
  </si>
  <si>
    <t>5151000005-44</t>
  </si>
  <si>
    <t>5151000005-45</t>
  </si>
  <si>
    <t>5151000005-46</t>
  </si>
  <si>
    <t>5151000005-47</t>
  </si>
  <si>
    <t>5151000005-48</t>
  </si>
  <si>
    <t>5151000005-49</t>
  </si>
  <si>
    <t>5151000005-5</t>
  </si>
  <si>
    <t>5151000005-50</t>
  </si>
  <si>
    <t>5151000005-51</t>
  </si>
  <si>
    <t>5151000005-6</t>
  </si>
  <si>
    <t>5151000005-7</t>
  </si>
  <si>
    <t>5151000005-8</t>
  </si>
  <si>
    <t>5151000005-9</t>
  </si>
  <si>
    <t>5151000006-1</t>
  </si>
  <si>
    <t>LAPTOPS</t>
  </si>
  <si>
    <t>5151000006-10</t>
  </si>
  <si>
    <t>5151000006-11</t>
  </si>
  <si>
    <t>5151000006-12</t>
  </si>
  <si>
    <t>5151000006-13</t>
  </si>
  <si>
    <t>5151000006-14</t>
  </si>
  <si>
    <t>5151000006-15</t>
  </si>
  <si>
    <t>5151000006-2</t>
  </si>
  <si>
    <t>5151000006-3</t>
  </si>
  <si>
    <t>5151000006-4</t>
  </si>
  <si>
    <t>5151000006-5</t>
  </si>
  <si>
    <t>5151000006-6</t>
  </si>
  <si>
    <t>5151000006-7</t>
  </si>
  <si>
    <t>5151000006-8</t>
  </si>
  <si>
    <t>5151000006-9</t>
  </si>
  <si>
    <t>5151000007-1</t>
  </si>
  <si>
    <t>TECLADOS</t>
  </si>
  <si>
    <t>5151000007-10</t>
  </si>
  <si>
    <t>5151000007-11</t>
  </si>
  <si>
    <t>5151000007-12</t>
  </si>
  <si>
    <t>5151000007-13</t>
  </si>
  <si>
    <t>5151000007-14</t>
  </si>
  <si>
    <t>5151000007-15</t>
  </si>
  <si>
    <t>5151000007-16</t>
  </si>
  <si>
    <t>5151000007-17</t>
  </si>
  <si>
    <t>5151000007-18</t>
  </si>
  <si>
    <t>5151000007-19</t>
  </si>
  <si>
    <t>5151000007-2</t>
  </si>
  <si>
    <t>5151000007-20</t>
  </si>
  <si>
    <t>5151000007-3</t>
  </si>
  <si>
    <t>5151000007-4</t>
  </si>
  <si>
    <t>5151000007-5</t>
  </si>
  <si>
    <t>5151000007-6</t>
  </si>
  <si>
    <t>5151000007-7</t>
  </si>
  <si>
    <t>5151000007-8</t>
  </si>
  <si>
    <t>5151000007-9</t>
  </si>
  <si>
    <t>5151000008-1</t>
  </si>
  <si>
    <t>IMPRESORAS</t>
  </si>
  <si>
    <t>5151000008-10</t>
  </si>
  <si>
    <t>5151000008-11</t>
  </si>
  <si>
    <t>5151000008-12</t>
  </si>
  <si>
    <t>5151000008-13</t>
  </si>
  <si>
    <t>5151000008-14</t>
  </si>
  <si>
    <t>5151000008-15</t>
  </si>
  <si>
    <t>5151000008-16</t>
  </si>
  <si>
    <t>5151000008-17</t>
  </si>
  <si>
    <t>5151000008-18</t>
  </si>
  <si>
    <t>5151000008-19</t>
  </si>
  <si>
    <t>5151000008-2</t>
  </si>
  <si>
    <t>5151000008-20</t>
  </si>
  <si>
    <t>5151000008-21</t>
  </si>
  <si>
    <t>5151000008-22</t>
  </si>
  <si>
    <t>5151000008-23</t>
  </si>
  <si>
    <t>5151000008-24</t>
  </si>
  <si>
    <t>5151000008-25</t>
  </si>
  <si>
    <t>5151000008-26</t>
  </si>
  <si>
    <t>5151000008-27</t>
  </si>
  <si>
    <t>5151000008-28</t>
  </si>
  <si>
    <t>5151000008-29</t>
  </si>
  <si>
    <t>5151000008-3</t>
  </si>
  <si>
    <t>5151000008-30</t>
  </si>
  <si>
    <t>5151000008-31</t>
  </si>
  <si>
    <t>5151000008-32</t>
  </si>
  <si>
    <t>5151000008-33</t>
  </si>
  <si>
    <t>5151000008-34</t>
  </si>
  <si>
    <t>5151000008-35</t>
  </si>
  <si>
    <t>5151000008-36</t>
  </si>
  <si>
    <t>5151000008-37</t>
  </si>
  <si>
    <t>5151000008-38</t>
  </si>
  <si>
    <t>5151000008-39</t>
  </si>
  <si>
    <t>5151000008-4</t>
  </si>
  <si>
    <t>5151000008-40</t>
  </si>
  <si>
    <t>5151000008-41</t>
  </si>
  <si>
    <t>5151000008-42</t>
  </si>
  <si>
    <t>5151000008-43</t>
  </si>
  <si>
    <t>5151000008-44</t>
  </si>
  <si>
    <t>5151000008-45</t>
  </si>
  <si>
    <t>5151000008-46</t>
  </si>
  <si>
    <t>5151000008-47</t>
  </si>
  <si>
    <t>5151000008-48</t>
  </si>
  <si>
    <t>5151000008-5</t>
  </si>
  <si>
    <t>5151000008-6</t>
  </si>
  <si>
    <t>5151000008-7</t>
  </si>
  <si>
    <t>5151000008-8</t>
  </si>
  <si>
    <t>5151000008-9</t>
  </si>
  <si>
    <t>5151000009-1</t>
  </si>
  <si>
    <t>ESCANERS</t>
  </si>
  <si>
    <t>5151000009-10</t>
  </si>
  <si>
    <t>5151000009-11</t>
  </si>
  <si>
    <t>5151000009-12</t>
  </si>
  <si>
    <t>5151000009-13</t>
  </si>
  <si>
    <t>5151000009-14</t>
  </si>
  <si>
    <t>5151000009-15</t>
  </si>
  <si>
    <t>5151000009-16</t>
  </si>
  <si>
    <t>5151000009-17</t>
  </si>
  <si>
    <t>5151000009-18</t>
  </si>
  <si>
    <t>5151000009-19</t>
  </si>
  <si>
    <t>5151000009-2</t>
  </si>
  <si>
    <t>5151000009-20</t>
  </si>
  <si>
    <t>5151000009-3</t>
  </si>
  <si>
    <t>5151000009-4</t>
  </si>
  <si>
    <t>5151000009-5</t>
  </si>
  <si>
    <t>5151000009-6</t>
  </si>
  <si>
    <t>5151000009-7</t>
  </si>
  <si>
    <t>5151000009-8</t>
  </si>
  <si>
    <t>5151000009-9</t>
  </si>
  <si>
    <t>5151000010-1</t>
  </si>
  <si>
    <t>SERVIDORES</t>
  </si>
  <si>
    <t>5151000010-2</t>
  </si>
  <si>
    <t>5151000010-3</t>
  </si>
  <si>
    <t>5151000010-4</t>
  </si>
  <si>
    <t>5151000011-1</t>
  </si>
  <si>
    <t>PROYECTORES</t>
  </si>
  <si>
    <t>5151000011-2</t>
  </si>
  <si>
    <t>5151000011-3</t>
  </si>
  <si>
    <t>5151000011-4</t>
  </si>
  <si>
    <t>5151000011-5</t>
  </si>
  <si>
    <t>5151000012-1</t>
  </si>
  <si>
    <t>CONTROL DE ASISTENCIAS</t>
  </si>
  <si>
    <t>5151000012-10</t>
  </si>
  <si>
    <t>5151000012-11</t>
  </si>
  <si>
    <t>5151000012-2</t>
  </si>
  <si>
    <t>5151000012-3</t>
  </si>
  <si>
    <t>5151000012-4</t>
  </si>
  <si>
    <t>5151000012-5</t>
  </si>
  <si>
    <t>5151000012-6</t>
  </si>
  <si>
    <t>5151000012-7</t>
  </si>
  <si>
    <t>5151000012-8</t>
  </si>
  <si>
    <t>5151000012-9</t>
  </si>
  <si>
    <t>5151000013-1</t>
  </si>
  <si>
    <t>SWITCHES/NO BREAKS</t>
  </si>
  <si>
    <t>5151000013-2</t>
  </si>
  <si>
    <t>5151000013-3</t>
  </si>
  <si>
    <t>5151000013-4</t>
  </si>
  <si>
    <t>5151000013-5</t>
  </si>
  <si>
    <t>5151000013-6</t>
  </si>
  <si>
    <t>5151000014-1</t>
  </si>
  <si>
    <t>BOCINAS</t>
  </si>
  <si>
    <t>5151000014-2</t>
  </si>
  <si>
    <t>5151000014-3</t>
  </si>
  <si>
    <t>5151000015-1</t>
  </si>
  <si>
    <t>OTROS EQUIPOS DE TECNOLOGIAS DE LA INFORMACION</t>
  </si>
  <si>
    <t>5151000015-2</t>
  </si>
  <si>
    <t>5191000001-1</t>
  </si>
  <si>
    <t>CAJEROS AUTOMATICOS</t>
  </si>
  <si>
    <t>5191000001-2</t>
  </si>
  <si>
    <t>5191000002-1</t>
  </si>
  <si>
    <t>ENGARGOLADORAS</t>
  </si>
  <si>
    <t>5191000002-2</t>
  </si>
  <si>
    <t>5191000003-1</t>
  </si>
  <si>
    <t>TRITURADORAS</t>
  </si>
  <si>
    <t>5191000004-1</t>
  </si>
  <si>
    <t>CAJONES ACTIVABLES</t>
  </si>
  <si>
    <t>5191000004-2</t>
  </si>
  <si>
    <t>5191000004-3</t>
  </si>
  <si>
    <t>5191000004-4</t>
  </si>
  <si>
    <t>5191000005-1</t>
  </si>
  <si>
    <t>MAQUINAS CONTADORAS DE MONEDAS Y BILLETES</t>
  </si>
  <si>
    <t>5191000005-2</t>
  </si>
  <si>
    <t>5191000005-3</t>
  </si>
  <si>
    <t>5191000005-4</t>
  </si>
  <si>
    <t>5231000001-1</t>
  </si>
  <si>
    <t>CAMARAS DE VIDEO</t>
  </si>
  <si>
    <t>5231000001-10</t>
  </si>
  <si>
    <t>5231000001-11</t>
  </si>
  <si>
    <t>5231000001-12</t>
  </si>
  <si>
    <t>5231000001-13</t>
  </si>
  <si>
    <t>5231000001-14</t>
  </si>
  <si>
    <t>5231000001-15</t>
  </si>
  <si>
    <t>5231000001-16</t>
  </si>
  <si>
    <t>5231000001-17</t>
  </si>
  <si>
    <t>5231000001-18</t>
  </si>
  <si>
    <t>5231000001-19</t>
  </si>
  <si>
    <t>5231000001-2</t>
  </si>
  <si>
    <t>5231000001-20</t>
  </si>
  <si>
    <t>5231000001-21</t>
  </si>
  <si>
    <t>5231000001-22</t>
  </si>
  <si>
    <t>5231000001-23</t>
  </si>
  <si>
    <t>5231000001-24</t>
  </si>
  <si>
    <t>5231000001-25</t>
  </si>
  <si>
    <t>5231000001-26</t>
  </si>
  <si>
    <t>5231000001-27</t>
  </si>
  <si>
    <t>5231000001-28</t>
  </si>
  <si>
    <t>5231000001-29</t>
  </si>
  <si>
    <t>5231000001-3</t>
  </si>
  <si>
    <t>5231000001-30</t>
  </si>
  <si>
    <t>5231000001-31</t>
  </si>
  <si>
    <t>5231000001-32</t>
  </si>
  <si>
    <t>5231000001-4</t>
  </si>
  <si>
    <t>5231000001-5</t>
  </si>
  <si>
    <t>5231000001-6</t>
  </si>
  <si>
    <t>5231000001-7</t>
  </si>
  <si>
    <t>5231000001-8</t>
  </si>
  <si>
    <t>5231000001-9</t>
  </si>
  <si>
    <t>5231000002-1</t>
  </si>
  <si>
    <t>CAMARAS FOTOGRAFICAS</t>
  </si>
  <si>
    <t>5231000002-2</t>
  </si>
  <si>
    <t>5231000002-3</t>
  </si>
  <si>
    <t>5231000002-4</t>
  </si>
  <si>
    <t>5231000002-5</t>
  </si>
  <si>
    <t>5231000002-6</t>
  </si>
  <si>
    <t>5231000002-7</t>
  </si>
  <si>
    <t>5231000002-8</t>
  </si>
  <si>
    <t>5231000002-9</t>
  </si>
  <si>
    <t>5291000001-1</t>
  </si>
  <si>
    <t>TROMPETAS</t>
  </si>
  <si>
    <t>20.00 %</t>
  </si>
  <si>
    <t>5291000001-2</t>
  </si>
  <si>
    <t>5411000001-1</t>
  </si>
  <si>
    <t>AUTOMOVILES</t>
  </si>
  <si>
    <t>5411000001-2</t>
  </si>
  <si>
    <t>5411000001-3</t>
  </si>
  <si>
    <t>5411000001-4</t>
  </si>
  <si>
    <t>5411000001-5</t>
  </si>
  <si>
    <t>5411000002-1</t>
  </si>
  <si>
    <t>CAMIONETAS</t>
  </si>
  <si>
    <t>5411000002-10</t>
  </si>
  <si>
    <t>5411000002-11</t>
  </si>
  <si>
    <t>5411000002-12</t>
  </si>
  <si>
    <t>5411000002-13</t>
  </si>
  <si>
    <t>5411000002-14</t>
  </si>
  <si>
    <t>5411000002-15</t>
  </si>
  <si>
    <t>5411000002-16</t>
  </si>
  <si>
    <t>5411000002-17</t>
  </si>
  <si>
    <t>5411000002-18</t>
  </si>
  <si>
    <t>5411000002-19</t>
  </si>
  <si>
    <t>5411000002-2</t>
  </si>
  <si>
    <t>5411000002-20</t>
  </si>
  <si>
    <t>5411000002-21</t>
  </si>
  <si>
    <t>5411000002-22</t>
  </si>
  <si>
    <t>5411000002-23</t>
  </si>
  <si>
    <t>5411000002-3</t>
  </si>
  <si>
    <t>5411000002-4</t>
  </si>
  <si>
    <t>5411000002-5</t>
  </si>
  <si>
    <t>5411000002-6</t>
  </si>
  <si>
    <t>5411000002-7</t>
  </si>
  <si>
    <t>5411000002-8</t>
  </si>
  <si>
    <t>5411000002-9</t>
  </si>
  <si>
    <t>5411000003-1</t>
  </si>
  <si>
    <t>CAMIONES</t>
  </si>
  <si>
    <t>5411000003-10</t>
  </si>
  <si>
    <t>5411000003-11</t>
  </si>
  <si>
    <t>5411000003-12</t>
  </si>
  <si>
    <t>5411000003-13</t>
  </si>
  <si>
    <t>5411000003-14</t>
  </si>
  <si>
    <t>5411000003-15</t>
  </si>
  <si>
    <t>5411000003-16</t>
  </si>
  <si>
    <t>5411000003-17</t>
  </si>
  <si>
    <t>5411000003-18</t>
  </si>
  <si>
    <t>5411000003-2</t>
  </si>
  <si>
    <t>5411000003-3</t>
  </si>
  <si>
    <t>5411000003-4</t>
  </si>
  <si>
    <t>5411000003-5</t>
  </si>
  <si>
    <t>5411000003-6</t>
  </si>
  <si>
    <t>5411000003-7</t>
  </si>
  <si>
    <t>5411000003-8</t>
  </si>
  <si>
    <t>5411000003-9</t>
  </si>
  <si>
    <t>5491000001-1</t>
  </si>
  <si>
    <t>MOTOCICLETAS</t>
  </si>
  <si>
    <t>5491000001-10</t>
  </si>
  <si>
    <t>5491000001-11</t>
  </si>
  <si>
    <t>5491000001-12</t>
  </si>
  <si>
    <t>5491000001-13</t>
  </si>
  <si>
    <t>5491000001-14</t>
  </si>
  <si>
    <t>5491000001-15</t>
  </si>
  <si>
    <t>5491000001-16</t>
  </si>
  <si>
    <t>5491000001-17</t>
  </si>
  <si>
    <t>5491000001-18</t>
  </si>
  <si>
    <t>5491000001-19</t>
  </si>
  <si>
    <t>5491000001-2</t>
  </si>
  <si>
    <t>5491000001-3</t>
  </si>
  <si>
    <t>5491000001-4</t>
  </si>
  <si>
    <t>5491000001-5</t>
  </si>
  <si>
    <t>5491000001-6</t>
  </si>
  <si>
    <t>5491000001-7</t>
  </si>
  <si>
    <t>5491000001-8</t>
  </si>
  <si>
    <t>5491000001-9</t>
  </si>
  <si>
    <t>5491000002-1</t>
  </si>
  <si>
    <t>BICICLETAS</t>
  </si>
  <si>
    <t>5491000002-2</t>
  </si>
  <si>
    <t>5421000001-1</t>
  </si>
  <si>
    <t>TANQUE REMOLQUE</t>
  </si>
  <si>
    <t>5621000001-1</t>
  </si>
  <si>
    <t>CONJUNTO DE BOMBA Y MOTOR SUMERGIBLES</t>
  </si>
  <si>
    <t>5621000001-10</t>
  </si>
  <si>
    <t>5621000001-11</t>
  </si>
  <si>
    <t>5621000001-12</t>
  </si>
  <si>
    <t>5621000001-13</t>
  </si>
  <si>
    <t>5621000001-14</t>
  </si>
  <si>
    <t>5621000001-15</t>
  </si>
  <si>
    <t>5621000001-16</t>
  </si>
  <si>
    <t>5621000001-17</t>
  </si>
  <si>
    <t>5621000001-18</t>
  </si>
  <si>
    <t>5621000001-19</t>
  </si>
  <si>
    <t>5621000001-2</t>
  </si>
  <si>
    <t>5621000001-20</t>
  </si>
  <si>
    <t>5621000001-21</t>
  </si>
  <si>
    <t>5621000001-22</t>
  </si>
  <si>
    <t>5621000001-23</t>
  </si>
  <si>
    <t>5621000001-24</t>
  </si>
  <si>
    <t>5621000001-25</t>
  </si>
  <si>
    <t>5621000001-26</t>
  </si>
  <si>
    <t>5621000001-27</t>
  </si>
  <si>
    <t>5621000001-28</t>
  </si>
  <si>
    <t>5621000001-29</t>
  </si>
  <si>
    <t>5621000001-3</t>
  </si>
  <si>
    <t>5621000001-30</t>
  </si>
  <si>
    <t>5621000001-31</t>
  </si>
  <si>
    <t>5621000001-32</t>
  </si>
  <si>
    <t>5621000001-4</t>
  </si>
  <si>
    <t>5621000001-5</t>
  </si>
  <si>
    <t>5621000001-6</t>
  </si>
  <si>
    <t>5621000001-7</t>
  </si>
  <si>
    <t>5621000001-8</t>
  </si>
  <si>
    <t>5621000001-9</t>
  </si>
  <si>
    <t>5621000002-1</t>
  </si>
  <si>
    <t>BOMBAS SUMERGIBLES</t>
  </si>
  <si>
    <t>5621000002-10</t>
  </si>
  <si>
    <t>5621000002-11</t>
  </si>
  <si>
    <t>5621000002-12</t>
  </si>
  <si>
    <t>5621000002-13</t>
  </si>
  <si>
    <t>5621000002-14</t>
  </si>
  <si>
    <t>5621000002-15</t>
  </si>
  <si>
    <t>5621000002-16</t>
  </si>
  <si>
    <t>5621000002-17</t>
  </si>
  <si>
    <t>5621000002-18</t>
  </si>
  <si>
    <t>5621000002-19</t>
  </si>
  <si>
    <t>5621000002-2</t>
  </si>
  <si>
    <t>5621000002-20</t>
  </si>
  <si>
    <t>5621000002-21</t>
  </si>
  <si>
    <t>5621000002-22</t>
  </si>
  <si>
    <t>5621000002-23</t>
  </si>
  <si>
    <t>5621000002-24</t>
  </si>
  <si>
    <t>5621000002-25</t>
  </si>
  <si>
    <t>5621000002-26</t>
  </si>
  <si>
    <t>5621000002-27</t>
  </si>
  <si>
    <t>5621000002-28</t>
  </si>
  <si>
    <t>5621000002-29</t>
  </si>
  <si>
    <t>5621000002-3</t>
  </si>
  <si>
    <t>5621000002-30</t>
  </si>
  <si>
    <t>5621000002-31</t>
  </si>
  <si>
    <t>5621000002-32</t>
  </si>
  <si>
    <t>5621000002-33</t>
  </si>
  <si>
    <t>5621000002-34</t>
  </si>
  <si>
    <t>5621000002-35</t>
  </si>
  <si>
    <t>5621000002-36</t>
  </si>
  <si>
    <t>5621000002-37</t>
  </si>
  <si>
    <t>5621000002-38</t>
  </si>
  <si>
    <t>5621000002-39</t>
  </si>
  <si>
    <t>5621000002-4</t>
  </si>
  <si>
    <t>5621000002-40</t>
  </si>
  <si>
    <t>5621000002-41</t>
  </si>
  <si>
    <t>5621000002-42</t>
  </si>
  <si>
    <t>5621000002-43</t>
  </si>
  <si>
    <t>5621000002-44</t>
  </si>
  <si>
    <t>5621000002-45</t>
  </si>
  <si>
    <t>5621000002-46</t>
  </si>
  <si>
    <t>5621000002-47</t>
  </si>
  <si>
    <t>5621000002-48</t>
  </si>
  <si>
    <t>5621000002-5</t>
  </si>
  <si>
    <t>5621000002-6</t>
  </si>
  <si>
    <t>5621000002-7</t>
  </si>
  <si>
    <t>5621000002-8</t>
  </si>
  <si>
    <t>5621000002-9</t>
  </si>
  <si>
    <t>5621000003-1</t>
  </si>
  <si>
    <t>MOTORES SUMERGIBLES</t>
  </si>
  <si>
    <t>5621000003-10</t>
  </si>
  <si>
    <t>5621000003-11</t>
  </si>
  <si>
    <t>5621000003-12</t>
  </si>
  <si>
    <t>5621000003-13</t>
  </si>
  <si>
    <t>5621000003-14</t>
  </si>
  <si>
    <t>5621000003-15</t>
  </si>
  <si>
    <t>5621000003-16</t>
  </si>
  <si>
    <t>5621000003-17</t>
  </si>
  <si>
    <t>5621000003-18</t>
  </si>
  <si>
    <t>5621000003-19</t>
  </si>
  <si>
    <t>5621000003-2</t>
  </si>
  <si>
    <t>5621000003-20</t>
  </si>
  <si>
    <t>5621000003-21</t>
  </si>
  <si>
    <t>5621000003-22</t>
  </si>
  <si>
    <t>5621000003-23</t>
  </si>
  <si>
    <t>5621000003-24</t>
  </si>
  <si>
    <t>5621000003-25</t>
  </si>
  <si>
    <t>5621000003-26</t>
  </si>
  <si>
    <t>5621000003-27</t>
  </si>
  <si>
    <t>5621000003-28</t>
  </si>
  <si>
    <t>5621000003-29</t>
  </si>
  <si>
    <t>5621000003-3</t>
  </si>
  <si>
    <t>5621000003-30</t>
  </si>
  <si>
    <t>5621000003-31</t>
  </si>
  <si>
    <t>5621000003-32</t>
  </si>
  <si>
    <t>5621000003-33</t>
  </si>
  <si>
    <t>5621000003-34</t>
  </si>
  <si>
    <t>5621000003-35</t>
  </si>
  <si>
    <t>5621000003-36</t>
  </si>
  <si>
    <t>5621000003-37</t>
  </si>
  <si>
    <t>5621000003-38</t>
  </si>
  <si>
    <t>5621000003-39</t>
  </si>
  <si>
    <t>5621000003-4</t>
  </si>
  <si>
    <t>5621000003-40</t>
  </si>
  <si>
    <t>5621000003-41</t>
  </si>
  <si>
    <t>5621000003-42</t>
  </si>
  <si>
    <t>5621000003-5</t>
  </si>
  <si>
    <t>5621000003-6</t>
  </si>
  <si>
    <t>5621000003-7</t>
  </si>
  <si>
    <t>5621000003-8</t>
  </si>
  <si>
    <t>5621000003-9</t>
  </si>
  <si>
    <t>5621000004-1</t>
  </si>
  <si>
    <t>MOTOBOMBAS SUMERGIBLES</t>
  </si>
  <si>
    <t>5621000004-2</t>
  </si>
  <si>
    <t>5621000005-1</t>
  </si>
  <si>
    <t>BOMBA DOSIFICADORA</t>
  </si>
  <si>
    <t>5621000005-10</t>
  </si>
  <si>
    <t>5621000005-2</t>
  </si>
  <si>
    <t>5621000005-3</t>
  </si>
  <si>
    <t>5621000005-4</t>
  </si>
  <si>
    <t>5621000005-5</t>
  </si>
  <si>
    <t>5621000005-6</t>
  </si>
  <si>
    <t>5621000005-7</t>
  </si>
  <si>
    <t>5621000005-8</t>
  </si>
  <si>
    <t>5621000005-9</t>
  </si>
  <si>
    <t>5631000001-1</t>
  </si>
  <si>
    <t>PLACAS VIBRATORIAS</t>
  </si>
  <si>
    <t>5631000001-2</t>
  </si>
  <si>
    <t>5631000001-3</t>
  </si>
  <si>
    <t>5631000001-4</t>
  </si>
  <si>
    <t>5631000001-5</t>
  </si>
  <si>
    <t>5631000002-1</t>
  </si>
  <si>
    <t>RETROEXCAVADORAS</t>
  </si>
  <si>
    <t>5631000002-2</t>
  </si>
  <si>
    <t>5631000002-3</t>
  </si>
  <si>
    <t>5631000003-1</t>
  </si>
  <si>
    <t>APISONADORAS</t>
  </si>
  <si>
    <t>5631000003-10</t>
  </si>
  <si>
    <t>5631000003-2</t>
  </si>
  <si>
    <t>5631000003-3</t>
  </si>
  <si>
    <t>5631000003-4</t>
  </si>
  <si>
    <t>5631000003-5</t>
  </si>
  <si>
    <t>5631000003-6</t>
  </si>
  <si>
    <t>5631000003-7</t>
  </si>
  <si>
    <t>5631000003-8</t>
  </si>
  <si>
    <t>5631000003-9</t>
  </si>
  <si>
    <t>5631000004-1</t>
  </si>
  <si>
    <t>CORTADORAS</t>
  </si>
  <si>
    <t>5631000004-2</t>
  </si>
  <si>
    <t>5631000004-3</t>
  </si>
  <si>
    <t>5631000004-4</t>
  </si>
  <si>
    <t>5631000005-1</t>
  </si>
  <si>
    <t>RODILLOS</t>
  </si>
  <si>
    <t>5631000006-1</t>
  </si>
  <si>
    <t>VACTORS</t>
  </si>
  <si>
    <t>5631000006-2</t>
  </si>
  <si>
    <t>5631000007-1</t>
  </si>
  <si>
    <t>OTROS EQUIPOS DE CONSTRUCCION</t>
  </si>
  <si>
    <t>5631000007-10</t>
  </si>
  <si>
    <t>5631000007-11</t>
  </si>
  <si>
    <t>5631000007-12</t>
  </si>
  <si>
    <t>5631000007-13</t>
  </si>
  <si>
    <t>5631000007-14</t>
  </si>
  <si>
    <t>5631000007-15</t>
  </si>
  <si>
    <t>5631000007-16</t>
  </si>
  <si>
    <t>5631000007-17</t>
  </si>
  <si>
    <t>5631000007-18</t>
  </si>
  <si>
    <t>5631000007-19</t>
  </si>
  <si>
    <t>5631000007-2</t>
  </si>
  <si>
    <t>5631000007-20</t>
  </si>
  <si>
    <t>5631000007-21</t>
  </si>
  <si>
    <t>5631000007-22</t>
  </si>
  <si>
    <t>5631000007-23</t>
  </si>
  <si>
    <t>5631000007-24</t>
  </si>
  <si>
    <t>5631000007-25</t>
  </si>
  <si>
    <t>5631000007-26</t>
  </si>
  <si>
    <t>5631000007-27</t>
  </si>
  <si>
    <t>5631000007-28</t>
  </si>
  <si>
    <t>5631000007-29</t>
  </si>
  <si>
    <t>5631000007-3</t>
  </si>
  <si>
    <t>5631000007-30</t>
  </si>
  <si>
    <t>5631000007-31</t>
  </si>
  <si>
    <t>5631000007-32</t>
  </si>
  <si>
    <t>5631000007-33</t>
  </si>
  <si>
    <t>5631000007-4</t>
  </si>
  <si>
    <t>5631000007-5</t>
  </si>
  <si>
    <t>5631000007-6</t>
  </si>
  <si>
    <t>5631000007-7</t>
  </si>
  <si>
    <t>5631000007-8</t>
  </si>
  <si>
    <t>5631000007-9</t>
  </si>
  <si>
    <t>5641000001-1</t>
  </si>
  <si>
    <t>AIRES ACONDIONADOS</t>
  </si>
  <si>
    <t>5641000001-10</t>
  </si>
  <si>
    <t>5641000001-11</t>
  </si>
  <si>
    <t>5641000001-12</t>
  </si>
  <si>
    <t>5641000001-13</t>
  </si>
  <si>
    <t>5641000001-14</t>
  </si>
  <si>
    <t>5641000001-15</t>
  </si>
  <si>
    <t>5641000001-16</t>
  </si>
  <si>
    <t>5641000001-17</t>
  </si>
  <si>
    <t>5641000001-18</t>
  </si>
  <si>
    <t>5641000001-19</t>
  </si>
  <si>
    <t>5641000001-2</t>
  </si>
  <si>
    <t>5641000001-20</t>
  </si>
  <si>
    <t>5641000001-21</t>
  </si>
  <si>
    <t>5641000001-22</t>
  </si>
  <si>
    <t>5641000001-23</t>
  </si>
  <si>
    <t>5641000001-24</t>
  </si>
  <si>
    <t>5641000001-25</t>
  </si>
  <si>
    <t>5641000001-26</t>
  </si>
  <si>
    <t>5641000001-27</t>
  </si>
  <si>
    <t>5641000001-28</t>
  </si>
  <si>
    <t>5641000001-29</t>
  </si>
  <si>
    <t>5641000001-3</t>
  </si>
  <si>
    <t>5641000001-30</t>
  </si>
  <si>
    <t>5641000001-31</t>
  </si>
  <si>
    <t>5641000001-32</t>
  </si>
  <si>
    <t>5641000001-33</t>
  </si>
  <si>
    <t>5641000001-34</t>
  </si>
  <si>
    <t>5641000001-35</t>
  </si>
  <si>
    <t>5641000001-36</t>
  </si>
  <si>
    <t>5641000001-37</t>
  </si>
  <si>
    <t>5641000001-38</t>
  </si>
  <si>
    <t>5641000001-39</t>
  </si>
  <si>
    <t>5641000001-4</t>
  </si>
  <si>
    <t>5641000001-40</t>
  </si>
  <si>
    <t>5641000001-41</t>
  </si>
  <si>
    <t>5641000001-42</t>
  </si>
  <si>
    <t>5641000001-43</t>
  </si>
  <si>
    <t>5641000001-44</t>
  </si>
  <si>
    <t>5641000001-45</t>
  </si>
  <si>
    <t>5641000001-46</t>
  </si>
  <si>
    <t>5641000001-47</t>
  </si>
  <si>
    <t>5641000001-48</t>
  </si>
  <si>
    <t>5641000001-49</t>
  </si>
  <si>
    <t>5641000001-5</t>
  </si>
  <si>
    <t>5641000001-50</t>
  </si>
  <si>
    <t>5641000001-51</t>
  </si>
  <si>
    <t>5641000001-52</t>
  </si>
  <si>
    <t>5641000001-53</t>
  </si>
  <si>
    <t>5641000001-54</t>
  </si>
  <si>
    <t>5641000001-55</t>
  </si>
  <si>
    <t>5641000001-56</t>
  </si>
  <si>
    <t>5641000001-57</t>
  </si>
  <si>
    <t>5641000001-58</t>
  </si>
  <si>
    <t>5641000001-59</t>
  </si>
  <si>
    <t>5641000001-6</t>
  </si>
  <si>
    <t>5641000001-60</t>
  </si>
  <si>
    <t>5641000001-61</t>
  </si>
  <si>
    <t>5641000001-62</t>
  </si>
  <si>
    <t>5641000001-63</t>
  </si>
  <si>
    <t>5641000001-64</t>
  </si>
  <si>
    <t>5641000001-65</t>
  </si>
  <si>
    <t>5641000001-66</t>
  </si>
  <si>
    <t>5641000001-67</t>
  </si>
  <si>
    <t>5641000001-68</t>
  </si>
  <si>
    <t>5641000001-69</t>
  </si>
  <si>
    <t>5641000001-7</t>
  </si>
  <si>
    <t>5641000001-70</t>
  </si>
  <si>
    <t>5641000001-71</t>
  </si>
  <si>
    <t>5641000001-72</t>
  </si>
  <si>
    <t>5641000001-73</t>
  </si>
  <si>
    <t>5641000001-74</t>
  </si>
  <si>
    <t>5641000001-75</t>
  </si>
  <si>
    <t>5641000001-76</t>
  </si>
  <si>
    <t>5641000001-77</t>
  </si>
  <si>
    <t>5641000001-78</t>
  </si>
  <si>
    <t>5641000001-79</t>
  </si>
  <si>
    <t>5641000001-8</t>
  </si>
  <si>
    <t>5641000001-80</t>
  </si>
  <si>
    <t>5641000001-81</t>
  </si>
  <si>
    <t>5641000001-82</t>
  </si>
  <si>
    <t>5641000001-83</t>
  </si>
  <si>
    <t>5641000001-84</t>
  </si>
  <si>
    <t>5641000001-85</t>
  </si>
  <si>
    <t>5641000001-86</t>
  </si>
  <si>
    <t>5641000001-87</t>
  </si>
  <si>
    <t>5641000001-88</t>
  </si>
  <si>
    <t>5641000001-89</t>
  </si>
  <si>
    <t>5641000001-9</t>
  </si>
  <si>
    <t>5641000001-90</t>
  </si>
  <si>
    <t>5641000001-91</t>
  </si>
  <si>
    <t>5641000001-92</t>
  </si>
  <si>
    <t>5641000001-93</t>
  </si>
  <si>
    <t>5641000001-94</t>
  </si>
  <si>
    <t>5641000001-95</t>
  </si>
  <si>
    <t>5641000002-1</t>
  </si>
  <si>
    <t>AIRES HUMEDOS</t>
  </si>
  <si>
    <t>5641000002-2</t>
  </si>
  <si>
    <t>5641000002-3</t>
  </si>
  <si>
    <t>5641000003-1</t>
  </si>
  <si>
    <t>DIFUSORES</t>
  </si>
  <si>
    <t>5641000003-10</t>
  </si>
  <si>
    <t>5641000003-11</t>
  </si>
  <si>
    <t>5641000003-12</t>
  </si>
  <si>
    <t>5641000003-2</t>
  </si>
  <si>
    <t>5641000003-3</t>
  </si>
  <si>
    <t>5641000003-4</t>
  </si>
  <si>
    <t>5641000003-5</t>
  </si>
  <si>
    <t>5641000003-6</t>
  </si>
  <si>
    <t>5641000003-7</t>
  </si>
  <si>
    <t>5641000003-8</t>
  </si>
  <si>
    <t>5641000003-9</t>
  </si>
  <si>
    <t>5651000001-1</t>
  </si>
  <si>
    <t>TELEFONOS</t>
  </si>
  <si>
    <t>5651000001-10</t>
  </si>
  <si>
    <t>5651000001-11</t>
  </si>
  <si>
    <t>5651000001-12</t>
  </si>
  <si>
    <t>5651000001-13</t>
  </si>
  <si>
    <t>5651000001-14</t>
  </si>
  <si>
    <t>5651000001-15</t>
  </si>
  <si>
    <t>5651000001-16</t>
  </si>
  <si>
    <t>5651000001-17</t>
  </si>
  <si>
    <t>5651000001-18</t>
  </si>
  <si>
    <t>5651000001-19</t>
  </si>
  <si>
    <t>5651000001-2</t>
  </si>
  <si>
    <t>5651000001-20</t>
  </si>
  <si>
    <t>5651000001-21</t>
  </si>
  <si>
    <t>5651000001-22</t>
  </si>
  <si>
    <t>5651000001-23</t>
  </si>
  <si>
    <t>5651000001-24</t>
  </si>
  <si>
    <t>5651000001-25</t>
  </si>
  <si>
    <t>5651000001-26</t>
  </si>
  <si>
    <t>5651000001-27</t>
  </si>
  <si>
    <t>5651000001-28</t>
  </si>
  <si>
    <t>5651000001-29</t>
  </si>
  <si>
    <t>5651000001-3</t>
  </si>
  <si>
    <t>5651000001-30</t>
  </si>
  <si>
    <t>5651000001-4</t>
  </si>
  <si>
    <t>5651000001-5</t>
  </si>
  <si>
    <t>5651000001-6</t>
  </si>
  <si>
    <t>5651000001-7</t>
  </si>
  <si>
    <t>5651000001-8</t>
  </si>
  <si>
    <t>5651000001-9</t>
  </si>
  <si>
    <t>5651000002-1</t>
  </si>
  <si>
    <t>RADIOS</t>
  </si>
  <si>
    <t>5651000002-10</t>
  </si>
  <si>
    <t>5651000002-11</t>
  </si>
  <si>
    <t>5651000002-12</t>
  </si>
  <si>
    <t>5651000002-13</t>
  </si>
  <si>
    <t>5651000002-14</t>
  </si>
  <si>
    <t>5651000002-15</t>
  </si>
  <si>
    <t>5651000002-16</t>
  </si>
  <si>
    <t>5651000002-17</t>
  </si>
  <si>
    <t>5651000002-18</t>
  </si>
  <si>
    <t>5651000002-19</t>
  </si>
  <si>
    <t>5651000002-2</t>
  </si>
  <si>
    <t>5651000002-3</t>
  </si>
  <si>
    <t>5651000002-4</t>
  </si>
  <si>
    <t>5651000002-5</t>
  </si>
  <si>
    <t>5651000002-6</t>
  </si>
  <si>
    <t>5651000002-7</t>
  </si>
  <si>
    <t>5651000002-8</t>
  </si>
  <si>
    <t>5651000002-9</t>
  </si>
  <si>
    <t>5651000003-1</t>
  </si>
  <si>
    <t>OTROS EQUIPOS DE COMUNICACIÓN</t>
  </si>
  <si>
    <t>5651000003-2</t>
  </si>
  <si>
    <t>5651000003-3</t>
  </si>
  <si>
    <t>5651000003-4</t>
  </si>
  <si>
    <t>5651000003-5</t>
  </si>
  <si>
    <t>5651000003-6</t>
  </si>
  <si>
    <t>5661000002-1</t>
  </si>
  <si>
    <t>CAJA DE CONTROL</t>
  </si>
  <si>
    <t>5661000003-1</t>
  </si>
  <si>
    <t>TRANSFORMADORES</t>
  </si>
  <si>
    <t>5661000003-10</t>
  </si>
  <si>
    <t>5661000003-2</t>
  </si>
  <si>
    <t>5661000003-3</t>
  </si>
  <si>
    <t>5661000003-4</t>
  </si>
  <si>
    <t>5661000003-5</t>
  </si>
  <si>
    <t>5661000003-6</t>
  </si>
  <si>
    <t>5661000003-7</t>
  </si>
  <si>
    <t>5661000003-8</t>
  </si>
  <si>
    <t>5661000003-9</t>
  </si>
  <si>
    <t>5661000004-1</t>
  </si>
  <si>
    <t>PARARRAYOS</t>
  </si>
  <si>
    <t>5661000004-10</t>
  </si>
  <si>
    <t>5661000004-11</t>
  </si>
  <si>
    <t>5661000004-2</t>
  </si>
  <si>
    <t>5661000004-3</t>
  </si>
  <si>
    <t>5661000004-4</t>
  </si>
  <si>
    <t>5661000004-5</t>
  </si>
  <si>
    <t>5661000004-6</t>
  </si>
  <si>
    <t>5661000004-7</t>
  </si>
  <si>
    <t>5661000004-8</t>
  </si>
  <si>
    <t>5661000004-9</t>
  </si>
  <si>
    <t>5661000005-1</t>
  </si>
  <si>
    <t>ARRANCADORES</t>
  </si>
  <si>
    <t>5661000005-10</t>
  </si>
  <si>
    <t>5661000005-11</t>
  </si>
  <si>
    <t>5661000005-12</t>
  </si>
  <si>
    <t>5661000005-13</t>
  </si>
  <si>
    <t>5661000005-14</t>
  </si>
  <si>
    <t>5661000005-2</t>
  </si>
  <si>
    <t>5661000005-3</t>
  </si>
  <si>
    <t>5661000005-4</t>
  </si>
  <si>
    <t>5661000005-5</t>
  </si>
  <si>
    <t>5661000005-6</t>
  </si>
  <si>
    <t>5661000005-7</t>
  </si>
  <si>
    <t>5661000005-8</t>
  </si>
  <si>
    <t>5661000005-9</t>
  </si>
  <si>
    <t>5661000006-1</t>
  </si>
  <si>
    <t>SUBESTACIONES</t>
  </si>
  <si>
    <t>5661000006-2</t>
  </si>
  <si>
    <t>5661000006-3</t>
  </si>
  <si>
    <t>5661000006-4</t>
  </si>
  <si>
    <t>5661000006-5</t>
  </si>
  <si>
    <t>5661000006-6</t>
  </si>
  <si>
    <t>5661000007-1</t>
  </si>
  <si>
    <t>OTROS EQUIPOS DE GENERACION ELECTRICA</t>
  </si>
  <si>
    <t>5661000007-10</t>
  </si>
  <si>
    <t>5661000007-11</t>
  </si>
  <si>
    <t>5661000007-12</t>
  </si>
  <si>
    <t>5661000007-13</t>
  </si>
  <si>
    <t>5661000007-14</t>
  </si>
  <si>
    <t>5661000007-15</t>
  </si>
  <si>
    <t>5661000007-16</t>
  </si>
  <si>
    <t>5661000007-17</t>
  </si>
  <si>
    <t>5661000007-18</t>
  </si>
  <si>
    <t>5661000007-19</t>
  </si>
  <si>
    <t>5661000007-2</t>
  </si>
  <si>
    <t>5661000007-20</t>
  </si>
  <si>
    <t>5661000007-21</t>
  </si>
  <si>
    <t>5661000007-22</t>
  </si>
  <si>
    <t>5661000007-23</t>
  </si>
  <si>
    <t>5661000007-24</t>
  </si>
  <si>
    <t>5661000007-25</t>
  </si>
  <si>
    <t>5661000007-26</t>
  </si>
  <si>
    <t>5661000007-27</t>
  </si>
  <si>
    <t>5661000007-28</t>
  </si>
  <si>
    <t>5661000007-29</t>
  </si>
  <si>
    <t>5661000007-3</t>
  </si>
  <si>
    <t>5661000007-30</t>
  </si>
  <si>
    <t>5661000007-31</t>
  </si>
  <si>
    <t>5661000007-32</t>
  </si>
  <si>
    <t>5661000007-33</t>
  </si>
  <si>
    <t>5661000007-34</t>
  </si>
  <si>
    <t>5661000007-35</t>
  </si>
  <si>
    <t>5661000007-36</t>
  </si>
  <si>
    <t>5661000007-37</t>
  </si>
  <si>
    <t>5661000007-38</t>
  </si>
  <si>
    <t>5661000007-39</t>
  </si>
  <si>
    <t>5661000007-4</t>
  </si>
  <si>
    <t>5661000007-40</t>
  </si>
  <si>
    <t>5661000007-41</t>
  </si>
  <si>
    <t>5661000007-42</t>
  </si>
  <si>
    <t>5661000007-43</t>
  </si>
  <si>
    <t>5661000007-44</t>
  </si>
  <si>
    <t>5661000007-45</t>
  </si>
  <si>
    <t>5661000007-46</t>
  </si>
  <si>
    <t>5661000007-47</t>
  </si>
  <si>
    <t>5661000007-48</t>
  </si>
  <si>
    <t>5661000007-5</t>
  </si>
  <si>
    <t>5661000007-6</t>
  </si>
  <si>
    <t>5661000007-7</t>
  </si>
  <si>
    <t>5661000007-8</t>
  </si>
  <si>
    <t>5661000007-9</t>
  </si>
  <si>
    <t>5671000002-1</t>
  </si>
  <si>
    <t>DESBROZADORAS</t>
  </si>
  <si>
    <t>5671000002-10</t>
  </si>
  <si>
    <t>5671000002-11</t>
  </si>
  <si>
    <t>5671000002-12</t>
  </si>
  <si>
    <t>5671000002-2</t>
  </si>
  <si>
    <t>5671000002-3</t>
  </si>
  <si>
    <t>5671000002-4</t>
  </si>
  <si>
    <t>5671000002-5</t>
  </si>
  <si>
    <t>5671000002-6</t>
  </si>
  <si>
    <t>5671000002-7</t>
  </si>
  <si>
    <t>5671000002-8</t>
  </si>
  <si>
    <t>5671000002-9</t>
  </si>
  <si>
    <t>5671000003-1</t>
  </si>
  <si>
    <t>5671000003-10</t>
  </si>
  <si>
    <t>5671000003-2</t>
  </si>
  <si>
    <t>5671000003-3</t>
  </si>
  <si>
    <t>5671000003-4</t>
  </si>
  <si>
    <t>5671000003-5</t>
  </si>
  <si>
    <t>5671000003-6</t>
  </si>
  <si>
    <t>5671000003-7</t>
  </si>
  <si>
    <t>5671000003-8</t>
  </si>
  <si>
    <t>5671000003-9</t>
  </si>
  <si>
    <t>5671000004-1</t>
  </si>
  <si>
    <t>MOTOSIERRAS</t>
  </si>
  <si>
    <t>5671000004-2</t>
  </si>
  <si>
    <t>5671000004-3</t>
  </si>
  <si>
    <t>5671000005-1</t>
  </si>
  <si>
    <t>ESCALERAS</t>
  </si>
  <si>
    <t>5671000005-2</t>
  </si>
  <si>
    <t>5671000005-3</t>
  </si>
  <si>
    <t>5671000006-1</t>
  </si>
  <si>
    <t>ROTOMARTILLO/MARTILLO</t>
  </si>
  <si>
    <t>5671000006-2</t>
  </si>
  <si>
    <t>5671000006-3</t>
  </si>
  <si>
    <t>5671000006-4</t>
  </si>
  <si>
    <t>5671000007-1</t>
  </si>
  <si>
    <t>PODADORAS</t>
  </si>
  <si>
    <t>5671000007-2</t>
  </si>
  <si>
    <t>5671000008-1</t>
  </si>
  <si>
    <t>OTROS EQUIPOS DE HERRAMIENTA</t>
  </si>
  <si>
    <t>5671000008-10</t>
  </si>
  <si>
    <t>5671000008-11</t>
  </si>
  <si>
    <t>5671000008-12</t>
  </si>
  <si>
    <t>5671000008-13</t>
  </si>
  <si>
    <t>5671000008-14</t>
  </si>
  <si>
    <t>5671000008-15</t>
  </si>
  <si>
    <t>5671000008-16</t>
  </si>
  <si>
    <t>5671000008-17</t>
  </si>
  <si>
    <t>5671000008-18</t>
  </si>
  <si>
    <t>5671000008-19</t>
  </si>
  <si>
    <t>5671000008-2</t>
  </si>
  <si>
    <t>5671000008-20</t>
  </si>
  <si>
    <t>5671000008-21</t>
  </si>
  <si>
    <t>5671000008-22</t>
  </si>
  <si>
    <t>5671000008-23</t>
  </si>
  <si>
    <t>5671000008-3</t>
  </si>
  <si>
    <t>5671000008-4</t>
  </si>
  <si>
    <t>5671000008-5</t>
  </si>
  <si>
    <t>5671000008-6</t>
  </si>
  <si>
    <t>5671000008-7</t>
  </si>
  <si>
    <t>5671000008-8</t>
  </si>
  <si>
    <t>5671000008-9</t>
  </si>
  <si>
    <t>5692000002-1</t>
  </si>
  <si>
    <t>OTROS EQUIPOS</t>
  </si>
  <si>
    <t>5692000002-10</t>
  </si>
  <si>
    <t>5692000002-11</t>
  </si>
  <si>
    <t>5692000002-12</t>
  </si>
  <si>
    <t>5692000002-13</t>
  </si>
  <si>
    <t>5692000002-14</t>
  </si>
  <si>
    <t>5692000002-15</t>
  </si>
  <si>
    <t>5692000002-16</t>
  </si>
  <si>
    <t>5692000002-17</t>
  </si>
  <si>
    <t>5692000002-18</t>
  </si>
  <si>
    <t>5692000002-19</t>
  </si>
  <si>
    <t>5692000002-2</t>
  </si>
  <si>
    <t>5692000002-20</t>
  </si>
  <si>
    <t>5692000002-21</t>
  </si>
  <si>
    <t>5692000002-22</t>
  </si>
  <si>
    <t>5692000002-23</t>
  </si>
  <si>
    <t>5692000002-24</t>
  </si>
  <si>
    <t>5692000002-25</t>
  </si>
  <si>
    <t>5692000002-26</t>
  </si>
  <si>
    <t>5692000002-27</t>
  </si>
  <si>
    <t>5692000002-28</t>
  </si>
  <si>
    <t>5692000002-29</t>
  </si>
  <si>
    <t>5692000002-3</t>
  </si>
  <si>
    <t>5692000002-30</t>
  </si>
  <si>
    <t>5692000002-31</t>
  </si>
  <si>
    <t>5692000002-32</t>
  </si>
  <si>
    <t>5692000002-33</t>
  </si>
  <si>
    <t>5692000002-34</t>
  </si>
  <si>
    <t>5692000002-35</t>
  </si>
  <si>
    <t>5692000002-36</t>
  </si>
  <si>
    <t>5692000002-37</t>
  </si>
  <si>
    <t>5692000002-38</t>
  </si>
  <si>
    <t>5692000002-39</t>
  </si>
  <si>
    <t>5692000002-4</t>
  </si>
  <si>
    <t>5692000002-40</t>
  </si>
  <si>
    <t>5692000002-41</t>
  </si>
  <si>
    <t>5692000002-42</t>
  </si>
  <si>
    <t>5692000002-43</t>
  </si>
  <si>
    <t>5692000002-44</t>
  </si>
  <si>
    <t>5692000002-45</t>
  </si>
  <si>
    <t>5692000002-46</t>
  </si>
  <si>
    <t>5692000002-47</t>
  </si>
  <si>
    <t>5692000002-48</t>
  </si>
  <si>
    <t>5692000002-49</t>
  </si>
  <si>
    <t>5692000002-5</t>
  </si>
  <si>
    <t>5692000002-50</t>
  </si>
  <si>
    <t>5692000002-51</t>
  </si>
  <si>
    <t>5692000002-52</t>
  </si>
  <si>
    <t>5692000002-53</t>
  </si>
  <si>
    <t>5692000002-54</t>
  </si>
  <si>
    <t>5692000002-55</t>
  </si>
  <si>
    <t>5692000002-56</t>
  </si>
  <si>
    <t>5692000002-57</t>
  </si>
  <si>
    <t>5692000002-58</t>
  </si>
  <si>
    <t>5692000002-59</t>
  </si>
  <si>
    <t>5692000002-6</t>
  </si>
  <si>
    <t>5692000002-60</t>
  </si>
  <si>
    <t>5692000002-61</t>
  </si>
  <si>
    <t>5692000002-62</t>
  </si>
  <si>
    <t>5692000002-7</t>
  </si>
  <si>
    <t>5692000002-8</t>
  </si>
  <si>
    <t>5692000002-9</t>
  </si>
  <si>
    <t>Método de Depreciación: Linea Recta</t>
  </si>
  <si>
    <r>
      <t>Método Aplicado:</t>
    </r>
    <r>
      <rPr>
        <sz val="8"/>
        <color rgb="FF000000"/>
        <rFont val="Arial"/>
        <family val="2"/>
      </rPr>
      <t xml:space="preserve"> RECTO </t>
    </r>
  </si>
  <si>
    <t>LPN. NO. LA 928003999 N41-2014 MODERNIZACION DEL SISTEMA DE CONTROL SUPERVISORIO DE LA INFRAESTRUCTURA HIDRAULICA MEDIANTE SISTEMA DE TELEMETRIA PARA LA COMISION DE AGUA POTABLE Y ALCANTARILLADO DEL MUNICIPIO DE VICTORIA, TAMAULIPAS SUMINISTRO E INSTALACION DE ESTACION REMOTA Y MAESTRA</t>
  </si>
  <si>
    <t>1265-0001</t>
  </si>
  <si>
    <t>LICENCIAS DE SOFTWARE MAPINFO PROFESSIONAL VERSION 15 EN INGLES PARA DESCARGA ELECTRONICA, SOPORTE TECNICO VIA WEB O TELEFONICO</t>
  </si>
  <si>
    <t>SOFTWARE MANTENIMIENTO PREVENTIVO MP9 PROGRAMA MO PROFESIONAL VERSION 9 MANOUSUARIO</t>
  </si>
  <si>
    <t>DESARROLLO DE LIBRERIAS DE LOS DISPOSITIVOS DEL CAJERO SMART PAR III</t>
  </si>
  <si>
    <t>INFRAGISTICS ULTIMATE 2014 VOL. 1</t>
  </si>
  <si>
    <t>ACT. CONTPAQ CONTABILIDAD 5 A 10 USUARIOS</t>
  </si>
  <si>
    <t>SOFTWARE M.N. WINDOWS USER CALS (STANDARD O DATACENTER)</t>
  </si>
  <si>
    <t>SOFTWARE M.N. WINDOWS SERVER 2012R2 STD</t>
  </si>
  <si>
    <t>CLAVE  S/ CATALOGO DEL BIEN</t>
  </si>
  <si>
    <t xml:space="preserve">FECHA DE ADQUISICIÓN </t>
  </si>
  <si>
    <t>N° FACTURA</t>
  </si>
  <si>
    <t>NOMBRE DEL PROVEEDOR</t>
  </si>
  <si>
    <t xml:space="preserve">DESCRIPCIÓN DEL BIEN </t>
  </si>
  <si>
    <t>ÁREA RESPONSABLE</t>
  </si>
  <si>
    <t>MONTO ORIGINAL DE INVERSIÓN</t>
  </si>
  <si>
    <t>C26566</t>
  </si>
  <si>
    <t> TOTAL</t>
  </si>
  <si>
    <t>Porcentaje de adquisiciones que fueron realizadas mediante subsidios de capital del sector central.</t>
  </si>
  <si>
    <t>15. Eventos Posteriores al Cierre</t>
  </si>
  <si>
    <t>2111-1-1131</t>
  </si>
  <si>
    <t>PÓLIZA</t>
  </si>
  <si>
    <t>D00968</t>
  </si>
  <si>
    <t>ARRENDAMIENTO DE MAQUINARIA OTROS EQUIPOS Y HERRAMIENTAS</t>
  </si>
  <si>
    <t>*</t>
  </si>
  <si>
    <t>SERVICIO DE VIGILANCIA</t>
  </si>
  <si>
    <t>MATERIALES, UTILES Y EQUIPOS MENORES DE OFICINA</t>
  </si>
  <si>
    <t>31/07/2019</t>
  </si>
  <si>
    <t>MATERIALES, UTILES Y EQUIPOS MENORES DE LA TECNOLOGIA DE LA INFORMACION</t>
  </si>
  <si>
    <t>28/10/2019</t>
  </si>
  <si>
    <t>30/10/2019</t>
  </si>
  <si>
    <t>31/10/2019</t>
  </si>
  <si>
    <t>12/12/2019</t>
  </si>
  <si>
    <t>OTROS PRODUCTOS QUIMICOS ADQUIRIDOS COMO MATERIA PRIMA</t>
  </si>
  <si>
    <t>18/12/2019</t>
  </si>
  <si>
    <t>MATERIAL Y ARTICULOS DE LIMPIEZA</t>
  </si>
  <si>
    <t>23/12/2019</t>
  </si>
  <si>
    <t>208</t>
  </si>
  <si>
    <t>58</t>
  </si>
  <si>
    <t>207</t>
  </si>
  <si>
    <t>A231</t>
  </si>
  <si>
    <t>EQUIPO DE GENERACION ELECTRICA</t>
  </si>
  <si>
    <t>MATERIALES CONSTRUCCION E INGENIERIA, S.A. DE C.V.</t>
  </si>
  <si>
    <t>MANTENIMIENTO Y REPARACION DE OBRAS DE AGUA POTABLE</t>
  </si>
  <si>
    <t>1584</t>
  </si>
  <si>
    <t>SERVICIOS LEGALES DE CONTABILIDAD, AUDITORÌA Y RELACIONADOS</t>
  </si>
  <si>
    <t>551</t>
  </si>
  <si>
    <t>COMBUSTIBLES Y LUBRICANTES</t>
  </si>
  <si>
    <t>03/10/2019</t>
  </si>
  <si>
    <t>29/10/2019</t>
  </si>
  <si>
    <t>19/11/2019</t>
  </si>
  <si>
    <t>29/11/2019</t>
  </si>
  <si>
    <t>20/12/2019</t>
  </si>
  <si>
    <t>EQUIPO DE LABORATORIO</t>
  </si>
  <si>
    <t>23/09/2019</t>
  </si>
  <si>
    <t>REPARACION Y MANTENIMIENTO DE EQUIPO DE TRANSPORTE</t>
  </si>
  <si>
    <t>REFACCIONES Y ACCESORIOS MENORES DE EQUIPO DE TRANSPORTE</t>
  </si>
  <si>
    <t>REFACCIONES Y MANTENIMIENTO DE MAQUINARIA</t>
  </si>
  <si>
    <t>MANTENIMIENTO Y REPARACION DE EQUIPO ELECTROMECANICO</t>
  </si>
  <si>
    <t>217</t>
  </si>
  <si>
    <t>246</t>
  </si>
  <si>
    <t>A615</t>
  </si>
  <si>
    <t>MANTENIMIENTO Y REPARACION DE EQUIPO DE TRANSPORTE</t>
  </si>
  <si>
    <t>DE LA O ESTAVILLO LUIS ARMANDO</t>
  </si>
  <si>
    <t>REFACCIONES Y ACCESORIOS MENORES DE EQUIPO ELECTROMECANICO</t>
  </si>
  <si>
    <t>MANTENIMIENTO Y REPARACION DE PAVIMENTO</t>
  </si>
  <si>
    <t>MANTENIMIENTO Y REPARACION DE EDIFICIO</t>
  </si>
  <si>
    <t>MANTENIMIENTO DE MOBILIARIO Y EQUIPO DE ADMINISTRACION</t>
  </si>
  <si>
    <t>MANTENIMIENTO Y REPARACION DE DRENES</t>
  </si>
  <si>
    <t>2112-1-000037</t>
  </si>
  <si>
    <t>RUSAL, S.A. DE C.V.</t>
  </si>
  <si>
    <t>REFACCIONES Y ACCESORIOS MENORES DE EQUIPO DE TRANSPORTE ,LUBRICANTES Y ADITIVOS Y MAQUINARIA</t>
  </si>
  <si>
    <t>LUBRICANTES Y ADITIVOS</t>
  </si>
  <si>
    <t xml:space="preserve">REFACCIONES Y ACCESORIOS MENORES DE EQUIPO DE TRANSPORTE ,LUBRICANTES Y ADITIVOS </t>
  </si>
  <si>
    <t>A0434032</t>
  </si>
  <si>
    <t>A434905</t>
  </si>
  <si>
    <t>A04334902</t>
  </si>
  <si>
    <t>A0436264</t>
  </si>
  <si>
    <t>A437393</t>
  </si>
  <si>
    <t>A0437160</t>
  </si>
  <si>
    <t>B86053</t>
  </si>
  <si>
    <t>REFACCIONES Y ACCESORIOS MENORES DE EQUIPO DE MAQUINARIA</t>
  </si>
  <si>
    <t>A440802</t>
  </si>
  <si>
    <t>B86818</t>
  </si>
  <si>
    <t>REFACCIONES Y ACCESORIOS MENORES DE EQUIPO DE TRANSPORTE, MAQUINARIA Y HERRAMIENTAS MENORES</t>
  </si>
  <si>
    <t>B86799</t>
  </si>
  <si>
    <t>A0440816</t>
  </si>
  <si>
    <t>A440925</t>
  </si>
  <si>
    <t>A44390</t>
  </si>
  <si>
    <t>REFACCIONES Y ACCESORIOS MENORES DE MAQUINARIA</t>
  </si>
  <si>
    <t>A444218</t>
  </si>
  <si>
    <t>B87319</t>
  </si>
  <si>
    <t>A0445525</t>
  </si>
  <si>
    <t>A0445550</t>
  </si>
  <si>
    <t>B087518</t>
  </si>
  <si>
    <t>A0449460</t>
  </si>
  <si>
    <t>B088369</t>
  </si>
  <si>
    <t xml:space="preserve">REFACCIONES Y ACCESORIOS MENORES DE EQUIPO DE TRANSPORTE </t>
  </si>
  <si>
    <t>A0452018</t>
  </si>
  <si>
    <t>A0453522</t>
  </si>
  <si>
    <t>A0453549</t>
  </si>
  <si>
    <t>A0452021</t>
  </si>
  <si>
    <t>B088689</t>
  </si>
  <si>
    <t>A0453519</t>
  </si>
  <si>
    <t>A455360</t>
  </si>
  <si>
    <t>A455364</t>
  </si>
  <si>
    <t>A455465</t>
  </si>
  <si>
    <t>A455483</t>
  </si>
  <si>
    <t>A457239</t>
  </si>
  <si>
    <t>A457427</t>
  </si>
  <si>
    <t>A457436</t>
  </si>
  <si>
    <t>REFACCIONES Y ACCESORIOS MENORES DE EQWUIPO DE TRANSPORTE Y MANTENIMIENTO DE HERRAMIENTAS</t>
  </si>
  <si>
    <t>A457755</t>
  </si>
  <si>
    <t>A457919</t>
  </si>
  <si>
    <t>A457775</t>
  </si>
  <si>
    <t>A0457738</t>
  </si>
  <si>
    <t>A0457905</t>
  </si>
  <si>
    <t>A457765</t>
  </si>
  <si>
    <t>A0464644</t>
  </si>
  <si>
    <t>2112-1-000038</t>
  </si>
  <si>
    <t>A850</t>
  </si>
  <si>
    <t>CONSTRUCTORA DEL NORESTE, S.A.</t>
  </si>
  <si>
    <t>2112-1-000039</t>
  </si>
  <si>
    <t>A08023</t>
  </si>
  <si>
    <t>RUIZ SALINAS PASCUAL ALEJANDRO</t>
  </si>
  <si>
    <t>5AAA1</t>
  </si>
  <si>
    <t>REPARACION Y MANTENIMIENTO DE EQUIPO DE TRANSPORTE Y LUBRICANTES Y ADITIVOS</t>
  </si>
  <si>
    <t>6B855</t>
  </si>
  <si>
    <t>A08048</t>
  </si>
  <si>
    <t>A08049</t>
  </si>
  <si>
    <t>A08060</t>
  </si>
  <si>
    <t>A08067</t>
  </si>
  <si>
    <t>A08068</t>
  </si>
  <si>
    <t>A8271</t>
  </si>
  <si>
    <t>A8305</t>
  </si>
  <si>
    <t>A8306</t>
  </si>
  <si>
    <t>A8307</t>
  </si>
  <si>
    <t>A8313</t>
  </si>
  <si>
    <t>A8324</t>
  </si>
  <si>
    <t>A8836</t>
  </si>
  <si>
    <t>A8325</t>
  </si>
  <si>
    <t>2112-1-000040</t>
  </si>
  <si>
    <t>G5912</t>
  </si>
  <si>
    <t>OFYCOP S.A. DE C.V.</t>
  </si>
  <si>
    <t xml:space="preserve">ARRENDAMIENTO DE MOBILIARIO Y EQUIPO DE ADMINISTRACION </t>
  </si>
  <si>
    <t>G5913</t>
  </si>
  <si>
    <t>G6005</t>
  </si>
  <si>
    <t>G6477</t>
  </si>
  <si>
    <t>G6478</t>
  </si>
  <si>
    <t>2112-1-000041</t>
  </si>
  <si>
    <t>MEDIDORES DELAUNET, S.A.P.I. DE C.V.</t>
  </si>
  <si>
    <t>MANTENIMIENTO Y  REPARACION DE OBRAS DE AGUA POTABLE</t>
  </si>
  <si>
    <t>8450</t>
  </si>
  <si>
    <t>2112-1-000043</t>
  </si>
  <si>
    <t>8964</t>
  </si>
  <si>
    <t>SUPER SERVICIO CORONA EL OLMO, S.A. DE C.V.</t>
  </si>
  <si>
    <t>9008</t>
  </si>
  <si>
    <t>9125</t>
  </si>
  <si>
    <t>9166</t>
  </si>
  <si>
    <t>9200</t>
  </si>
  <si>
    <t>2112-1-000044</t>
  </si>
  <si>
    <t>INTEGRA DE VICTORIA, S.A. DE C.V.</t>
  </si>
  <si>
    <t>REFACCIONES Y EQUIPOS MENORES DE EQUIPO DE COMPUTO</t>
  </si>
  <si>
    <t>EQUIPO DE COMPUTO Y TECNOLOGIAS DE LA INFORMACION</t>
  </si>
  <si>
    <t>10762</t>
  </si>
  <si>
    <t>10764</t>
  </si>
  <si>
    <t>10793</t>
  </si>
  <si>
    <t>EQUIPO DE COMPUTO Y REFACCIONES DE EQUIPOS MENORES DE LA  TECNOLOGIA DE LA INFORMACION</t>
  </si>
  <si>
    <t>10835</t>
  </si>
  <si>
    <t>10918</t>
  </si>
  <si>
    <t>10945</t>
  </si>
  <si>
    <t>2112-1-000045</t>
  </si>
  <si>
    <t>GONZALEZ MEDRANO LEONCIO</t>
  </si>
  <si>
    <t>ARRENDAMIENTO DE EQUIPO DE PIPAS</t>
  </si>
  <si>
    <t>15/10/2019</t>
  </si>
  <si>
    <t>P01109</t>
  </si>
  <si>
    <t>20/11/2019</t>
  </si>
  <si>
    <t>25/11/2019</t>
  </si>
  <si>
    <t>P01617</t>
  </si>
  <si>
    <t>200</t>
  </si>
  <si>
    <t>30/12/2019</t>
  </si>
  <si>
    <t>P02134</t>
  </si>
  <si>
    <t>201</t>
  </si>
  <si>
    <t>P02135</t>
  </si>
  <si>
    <t>202</t>
  </si>
  <si>
    <t>2112-1-000046</t>
  </si>
  <si>
    <t>6883B</t>
  </si>
  <si>
    <t>TELEFONOS DE MEXICO S.A.B. DE C.V.</t>
  </si>
  <si>
    <t>SERVICIO TELEFONICO</t>
  </si>
  <si>
    <t>F3975</t>
  </si>
  <si>
    <t>ZAPATA ESTRELLA MARIA DE JESUS</t>
  </si>
  <si>
    <t>F4486</t>
  </si>
  <si>
    <t>REFACCIONES Y ACCESORIOS MENORES DE MAQUINARIA Y TRANSPORTE</t>
  </si>
  <si>
    <t>2112-1-000049</t>
  </si>
  <si>
    <t>1553</t>
  </si>
  <si>
    <t>PEREZ PACHECO CENOBIO</t>
  </si>
  <si>
    <t>REPARACION Y MANTENIMIENTO DE MAQUINARIA</t>
  </si>
  <si>
    <t>1650</t>
  </si>
  <si>
    <t>1651</t>
  </si>
  <si>
    <t>1652</t>
  </si>
  <si>
    <t>1668</t>
  </si>
  <si>
    <t>1742</t>
  </si>
  <si>
    <t>1770</t>
  </si>
  <si>
    <t>1771</t>
  </si>
  <si>
    <t>1783</t>
  </si>
  <si>
    <t>1784</t>
  </si>
  <si>
    <t>1790</t>
  </si>
  <si>
    <t>1789</t>
  </si>
  <si>
    <t>1869</t>
  </si>
  <si>
    <t>1870</t>
  </si>
  <si>
    <t>1887</t>
  </si>
  <si>
    <t>1898</t>
  </si>
  <si>
    <t>1935</t>
  </si>
  <si>
    <t>2273</t>
  </si>
  <si>
    <t>2280</t>
  </si>
  <si>
    <t>2303</t>
  </si>
  <si>
    <t>2339</t>
  </si>
  <si>
    <t>2112-1-000050</t>
  </si>
  <si>
    <t>FB71B</t>
  </si>
  <si>
    <t>SERVICIOS TELUM S.A. DE C.V.</t>
  </si>
  <si>
    <t>TELEFONIA TRADICIONAL Y SERVICIOS DE ACCESO A INTERNET</t>
  </si>
  <si>
    <t>78766</t>
  </si>
  <si>
    <t>2112-1-000051</t>
  </si>
  <si>
    <t>A12350</t>
  </si>
  <si>
    <t>CAMPO ELECTRICO DE VICTORIA, S.A. DE C.V.</t>
  </si>
  <si>
    <t>A12865</t>
  </si>
  <si>
    <t>MANTENIMIENTO Y REPARACION DE OBRAS DE AGUA</t>
  </si>
  <si>
    <t>A13074</t>
  </si>
  <si>
    <t>MANTENIMIENTO Y REPARACION DE CARCAMOS</t>
  </si>
  <si>
    <t>A13075</t>
  </si>
  <si>
    <t>REFACCIONES MENORES DE EDIFICIO</t>
  </si>
  <si>
    <t>A13582</t>
  </si>
  <si>
    <t>HERRAMIENTAS MAQUINAS Y HERRAMIENTAS</t>
  </si>
  <si>
    <t>2112-1-000052</t>
  </si>
  <si>
    <t>17276</t>
  </si>
  <si>
    <t>TELEVISORA DE MEXICALI, S.A. DE C.V.</t>
  </si>
  <si>
    <t>DIFUSION RADIO Y TELEVICION</t>
  </si>
  <si>
    <t>17277</t>
  </si>
  <si>
    <t>17340</t>
  </si>
  <si>
    <t>ARRENDAMIENTO DE MAQUINARIA</t>
  </si>
  <si>
    <t>2112-1-000054</t>
  </si>
  <si>
    <t>SUPER SERVICIO AZTECA DE VICTORIA SA DE CV</t>
  </si>
  <si>
    <t>31/12/2019</t>
  </si>
  <si>
    <t>2112-1-000055</t>
  </si>
  <si>
    <t>A155</t>
  </si>
  <si>
    <t>MEDINA GONZALEZ RITA</t>
  </si>
  <si>
    <t>A189</t>
  </si>
  <si>
    <t>A198</t>
  </si>
  <si>
    <t>A203</t>
  </si>
  <si>
    <t>A208</t>
  </si>
  <si>
    <t>MANTENIMIENTO Y REPARACION DE OBRAS DE AGUA POTABLE Y EQUIPO ELECTROMECANICO</t>
  </si>
  <si>
    <t>2112-1-000056</t>
  </si>
  <si>
    <t>A-1457</t>
  </si>
  <si>
    <t>RUIZ CARDENAS SERGIO ALEJANDRO</t>
  </si>
  <si>
    <t>SERVICIOS DE CONSULTORIA ADMINISTRATIVA Y PROCESOS PECNICOS, SERVICIOS DE ACCESO A INTERNET</t>
  </si>
  <si>
    <t>A1456</t>
  </si>
  <si>
    <t>2112-1-000057</t>
  </si>
  <si>
    <t>11433</t>
  </si>
  <si>
    <t>ANUNCIOS Y SEÑALES, S.A. DE C.V.</t>
  </si>
  <si>
    <t>REFACCIONES Y ACCESORIOS MENORES DE EQUIPO INSTRUMENTAL MEDICO Y DE LABORATORIO Y UNIFORMES DE TRABAJO OTROS</t>
  </si>
  <si>
    <t>2112-1-000058</t>
  </si>
  <si>
    <t>155</t>
  </si>
  <si>
    <t>RAMOS BASTIDA MARGARITO</t>
  </si>
  <si>
    <t>MANTENIMIENTO DE MAQUINARIA OTROS EQUIPOS Y HERRAMIENTAS</t>
  </si>
  <si>
    <t>154</t>
  </si>
  <si>
    <t>165</t>
  </si>
  <si>
    <t>2112-1-000059</t>
  </si>
  <si>
    <t>VC4127</t>
  </si>
  <si>
    <t>COMETRA SERVICIOS INTEGRALES, S.A. DE C.V.</t>
  </si>
  <si>
    <t>SERVICIO DE RECAUDACION Y TRASLADO DE VALORES</t>
  </si>
  <si>
    <t>VC4204</t>
  </si>
  <si>
    <t>VC4205</t>
  </si>
  <si>
    <t>VC4206</t>
  </si>
  <si>
    <t>VC4220</t>
  </si>
  <si>
    <t>VC4221</t>
  </si>
  <si>
    <t>VC4222</t>
  </si>
  <si>
    <t>VC4223</t>
  </si>
  <si>
    <t>VC4224</t>
  </si>
  <si>
    <t>VC4225</t>
  </si>
  <si>
    <t>VC4226</t>
  </si>
  <si>
    <t>VC4227</t>
  </si>
  <si>
    <t>VC4228</t>
  </si>
  <si>
    <t>2112-1-000060</t>
  </si>
  <si>
    <t>SISTEMAS PARA AGUA Y DRENAJE DE MEXICO, SA DE CV</t>
  </si>
  <si>
    <t>MANTENIMIENTO Y REPARACION DE PLANTA TRATADORA DE AGUAS RESIDUALES</t>
  </si>
  <si>
    <t>218</t>
  </si>
  <si>
    <t>247</t>
  </si>
  <si>
    <t>2112-1-000061</t>
  </si>
  <si>
    <t>VC5621</t>
  </si>
  <si>
    <t>COMPAÑÍA MEXICANA DE TRASLADO DE VALORES SA DE CV</t>
  </si>
  <si>
    <t>VC5622</t>
  </si>
  <si>
    <t>VC5623</t>
  </si>
  <si>
    <t>VC5624</t>
  </si>
  <si>
    <t>VC5718</t>
  </si>
  <si>
    <t>VC5719</t>
  </si>
  <si>
    <t>VC5720</t>
  </si>
  <si>
    <t>VC5721</t>
  </si>
  <si>
    <t>VC5795</t>
  </si>
  <si>
    <t>VC5796</t>
  </si>
  <si>
    <t>VC5797</t>
  </si>
  <si>
    <t>VC5798</t>
  </si>
  <si>
    <t>VC5871</t>
  </si>
  <si>
    <t>VC5872</t>
  </si>
  <si>
    <t>VC5873</t>
  </si>
  <si>
    <t>VC5874</t>
  </si>
  <si>
    <t>VC5889</t>
  </si>
  <si>
    <t>VC5890</t>
  </si>
  <si>
    <t>2112-1-000062</t>
  </si>
  <si>
    <t>6831</t>
  </si>
  <si>
    <t>PETRO FUELS SAN CARLOS SA DE CV</t>
  </si>
  <si>
    <t>6843</t>
  </si>
  <si>
    <t>2112-1-000063</t>
  </si>
  <si>
    <t>GUZMAN DELGADO JUAN ERNESTO</t>
  </si>
  <si>
    <t>ARRENDAMIENTO DE EDIFICIO</t>
  </si>
  <si>
    <t>2112-1-000064</t>
  </si>
  <si>
    <t>286</t>
  </si>
  <si>
    <t>MANSUR BALBOA BASILIO ALBERTO</t>
  </si>
  <si>
    <t>287</t>
  </si>
  <si>
    <t>2112-1-000065</t>
  </si>
  <si>
    <t>B725</t>
  </si>
  <si>
    <t>CASTOR HOME SA DE CV</t>
  </si>
  <si>
    <t>B729</t>
  </si>
  <si>
    <t>B732</t>
  </si>
  <si>
    <t>B741</t>
  </si>
  <si>
    <t>B748</t>
  </si>
  <si>
    <t>B749</t>
  </si>
  <si>
    <t>B751</t>
  </si>
  <si>
    <t>B756</t>
  </si>
  <si>
    <t>B757</t>
  </si>
  <si>
    <t>B795</t>
  </si>
  <si>
    <t>2112-1-000066</t>
  </si>
  <si>
    <t>296</t>
  </si>
  <si>
    <t>WALLE MORENO ADRIANA</t>
  </si>
  <si>
    <t>SERVICIO DE DISEÑO, ARQUITECTURA INGENIERIA Y ACTIVIDADES RELACIONADAS</t>
  </si>
  <si>
    <t>2112-1-000067</t>
  </si>
  <si>
    <t>C267</t>
  </si>
  <si>
    <t>AGUIRRE SOSA CARLOS</t>
  </si>
  <si>
    <t>C270</t>
  </si>
  <si>
    <t>C274</t>
  </si>
  <si>
    <t>C277</t>
  </si>
  <si>
    <t>C280</t>
  </si>
  <si>
    <t>C283</t>
  </si>
  <si>
    <t>C286</t>
  </si>
  <si>
    <t>C289</t>
  </si>
  <si>
    <t>C292</t>
  </si>
  <si>
    <t>C295</t>
  </si>
  <si>
    <t>C298</t>
  </si>
  <si>
    <t>C301</t>
  </si>
  <si>
    <t>C304</t>
  </si>
  <si>
    <t>C307</t>
  </si>
  <si>
    <t>C310</t>
  </si>
  <si>
    <t>C313</t>
  </si>
  <si>
    <t>C316</t>
  </si>
  <si>
    <t>C319</t>
  </si>
  <si>
    <t>C322</t>
  </si>
  <si>
    <t>C325</t>
  </si>
  <si>
    <t>C328</t>
  </si>
  <si>
    <t>C330</t>
  </si>
  <si>
    <t>6543</t>
  </si>
  <si>
    <t>C332</t>
  </si>
  <si>
    <t>C333</t>
  </si>
  <si>
    <t>C337</t>
  </si>
  <si>
    <t>C341</t>
  </si>
  <si>
    <t>C343</t>
  </si>
  <si>
    <t>C345</t>
  </si>
  <si>
    <t>C347</t>
  </si>
  <si>
    <t>C349</t>
  </si>
  <si>
    <t>C351</t>
  </si>
  <si>
    <t>P02129</t>
  </si>
  <si>
    <t>C366</t>
  </si>
  <si>
    <t>P02146</t>
  </si>
  <si>
    <t>C365</t>
  </si>
  <si>
    <t>2112-1-000068</t>
  </si>
  <si>
    <t>161</t>
  </si>
  <si>
    <t>MEDINA REYES GABRIELA</t>
  </si>
  <si>
    <t>MANTENIMIEDNTO Y REPARACION DE EQUIPO DE TRANSPORTE</t>
  </si>
  <si>
    <t>159</t>
  </si>
  <si>
    <t>169</t>
  </si>
  <si>
    <t>175</t>
  </si>
  <si>
    <t>325</t>
  </si>
  <si>
    <t>326</t>
  </si>
  <si>
    <t>334</t>
  </si>
  <si>
    <t>335</t>
  </si>
  <si>
    <t>336</t>
  </si>
  <si>
    <t>337</t>
  </si>
  <si>
    <t>338</t>
  </si>
  <si>
    <t>339</t>
  </si>
  <si>
    <t>340</t>
  </si>
  <si>
    <t>341</t>
  </si>
  <si>
    <t>342</t>
  </si>
  <si>
    <t>343</t>
  </si>
  <si>
    <t>2112-1-000069</t>
  </si>
  <si>
    <t>A137</t>
  </si>
  <si>
    <t>NUEVE 3 SOLUCIONES PROFESIONALES, S.A. DE C.V.</t>
  </si>
  <si>
    <t>ARRENDAMIENTO DE MAQUINARIA Y EQUIPO DE PIPAS</t>
  </si>
  <si>
    <t>A138</t>
  </si>
  <si>
    <t>A139</t>
  </si>
  <si>
    <t>A169</t>
  </si>
  <si>
    <t>A175</t>
  </si>
  <si>
    <t>A192</t>
  </si>
  <si>
    <t>A194</t>
  </si>
  <si>
    <t>A204</t>
  </si>
  <si>
    <t>A205</t>
  </si>
  <si>
    <t>A209</t>
  </si>
  <si>
    <t>2112-1-000070</t>
  </si>
  <si>
    <t>860</t>
  </si>
  <si>
    <t>GRUPO JGV S.A. DE C.V.</t>
  </si>
  <si>
    <t>16/12/2019</t>
  </si>
  <si>
    <t>P02031</t>
  </si>
  <si>
    <t>1240</t>
  </si>
  <si>
    <t>P02157</t>
  </si>
  <si>
    <t>1241</t>
  </si>
  <si>
    <t>2112-1-000071</t>
  </si>
  <si>
    <t>A30</t>
  </si>
  <si>
    <t>CONSTRUCCIONES Y EDIFICACIONES MURALLA, SA DE CV</t>
  </si>
  <si>
    <t>A31</t>
  </si>
  <si>
    <t>2112-1-000072</t>
  </si>
  <si>
    <t>A24</t>
  </si>
  <si>
    <t>DIAZ HERNANDEZ IRAM GUADALUPE</t>
  </si>
  <si>
    <t>A25</t>
  </si>
  <si>
    <t>2112-1-000073</t>
  </si>
  <si>
    <t>3077</t>
  </si>
  <si>
    <t>CADREX, S.A. DE C.V.</t>
  </si>
  <si>
    <t>3164</t>
  </si>
  <si>
    <t>3258</t>
  </si>
  <si>
    <t>3350</t>
  </si>
  <si>
    <t>3410</t>
  </si>
  <si>
    <t>P02161</t>
  </si>
  <si>
    <t>4537</t>
  </si>
  <si>
    <t>P02178</t>
  </si>
  <si>
    <t>4414</t>
  </si>
  <si>
    <t>2112-1-000074</t>
  </si>
  <si>
    <t>C355</t>
  </si>
  <si>
    <t>PEREZ ALVARADO MARTHA LILIANA</t>
  </si>
  <si>
    <t>C375</t>
  </si>
  <si>
    <t>C410</t>
  </si>
  <si>
    <t>C449</t>
  </si>
  <si>
    <t>C124</t>
  </si>
  <si>
    <t>C125</t>
  </si>
  <si>
    <t>C126</t>
  </si>
  <si>
    <t>C154</t>
  </si>
  <si>
    <t>C127</t>
  </si>
  <si>
    <t>C161</t>
  </si>
  <si>
    <t>C180</t>
  </si>
  <si>
    <t>C189</t>
  </si>
  <si>
    <t>C210</t>
  </si>
  <si>
    <t>130</t>
  </si>
  <si>
    <t>PEREZ CANTU CARMEN ALEJANDRA</t>
  </si>
  <si>
    <t>ARRENDIMIENTO DE EDIFICIOS</t>
  </si>
  <si>
    <t>131</t>
  </si>
  <si>
    <t>2112-1-000075</t>
  </si>
  <si>
    <t>P01533</t>
  </si>
  <si>
    <t>SSBA 25982</t>
  </si>
  <si>
    <t>CFE SUMINISTRADOR DE SERVICIOS BASICOS</t>
  </si>
  <si>
    <t>ENERGIA ELECTRICA</t>
  </si>
  <si>
    <t>2112-1-000076</t>
  </si>
  <si>
    <t>WELSH RODRIGUEZ JORGE EDUARDO</t>
  </si>
  <si>
    <t>A8777</t>
  </si>
  <si>
    <t>A1033</t>
  </si>
  <si>
    <t>A10263</t>
  </si>
  <si>
    <t>P00348</t>
  </si>
  <si>
    <t>A10374</t>
  </si>
  <si>
    <t>P00730</t>
  </si>
  <si>
    <t>A10814</t>
  </si>
  <si>
    <t>2112-1-000077</t>
  </si>
  <si>
    <t>COMERCIALIZADORA DOTEGO S.A. DE C.V.</t>
  </si>
  <si>
    <t>607</t>
  </si>
  <si>
    <t>2112-1-000078</t>
  </si>
  <si>
    <t>A383</t>
  </si>
  <si>
    <t>MARTINEZ ORTIZ BENANCIO</t>
  </si>
  <si>
    <t>PAPELERIA IMPRESA</t>
  </si>
  <si>
    <t>2112-1-000079</t>
  </si>
  <si>
    <t>655</t>
  </si>
  <si>
    <t>BARRIENTOS BOLAÑOS ARTEMIO</t>
  </si>
  <si>
    <t>MANTENIMIENTO DE PLANTA TRATADORA Y OTROS PRODUCTOS QUIMICOS ADQUIRIDOS COMO MATERIA PRIMA</t>
  </si>
  <si>
    <t>2112-1-000081</t>
  </si>
  <si>
    <t>277</t>
  </si>
  <si>
    <t>REYES PAZ ALEJANDRO</t>
  </si>
  <si>
    <t>282</t>
  </si>
  <si>
    <t>16</t>
  </si>
  <si>
    <t>2112-1-000083</t>
  </si>
  <si>
    <t>A70</t>
  </si>
  <si>
    <t>GONZALEZ LERMA ELVIA GRACIELA</t>
  </si>
  <si>
    <t>A72</t>
  </si>
  <si>
    <t>A75</t>
  </si>
  <si>
    <t>A78</t>
  </si>
  <si>
    <t>A80</t>
  </si>
  <si>
    <t>A86</t>
  </si>
  <si>
    <t>P02136</t>
  </si>
  <si>
    <t>A87</t>
  </si>
  <si>
    <t>2112-1-000084</t>
  </si>
  <si>
    <t>M8540</t>
  </si>
  <si>
    <t>HERNANDEZ DEL ANGEL MARIA LUISA</t>
  </si>
  <si>
    <t>A5532</t>
  </si>
  <si>
    <t>RAMOS GUILLEN LORENZA DEL SAGRARIO</t>
  </si>
  <si>
    <t>ARRENDAMIENTO DE MOBILIARIO</t>
  </si>
  <si>
    <t>A5533</t>
  </si>
  <si>
    <t>A5922</t>
  </si>
  <si>
    <t>A5923</t>
  </si>
  <si>
    <t>A5924</t>
  </si>
  <si>
    <t>A5999</t>
  </si>
  <si>
    <t>A6035</t>
  </si>
  <si>
    <t>A6117</t>
  </si>
  <si>
    <t>A6182</t>
  </si>
  <si>
    <t>A6183</t>
  </si>
  <si>
    <t>A6184</t>
  </si>
  <si>
    <t>A6185</t>
  </si>
  <si>
    <t>A6186</t>
  </si>
  <si>
    <t>A6188</t>
  </si>
  <si>
    <t>A6189</t>
  </si>
  <si>
    <t>A6191</t>
  </si>
  <si>
    <t>A6194</t>
  </si>
  <si>
    <t>A6343</t>
  </si>
  <si>
    <t>2112-1-000088</t>
  </si>
  <si>
    <t>C20DF</t>
  </si>
  <si>
    <t>VELA FUENTES ALEJANDRA</t>
  </si>
  <si>
    <t>P01500</t>
  </si>
  <si>
    <t>691419</t>
  </si>
  <si>
    <t>2112-1-000091</t>
  </si>
  <si>
    <t>252</t>
  </si>
  <si>
    <t>INTELTIA, S.A. DE C.V.</t>
  </si>
  <si>
    <t>2112-1-000092</t>
  </si>
  <si>
    <t>01</t>
  </si>
  <si>
    <t>CONTADORES Y COSULTORES EN INFORMACION S.C.</t>
  </si>
  <si>
    <t>02</t>
  </si>
  <si>
    <t>03</t>
  </si>
  <si>
    <t>07</t>
  </si>
  <si>
    <t>09</t>
  </si>
  <si>
    <t>10</t>
  </si>
  <si>
    <t>18</t>
  </si>
  <si>
    <t>19</t>
  </si>
  <si>
    <t>25</t>
  </si>
  <si>
    <t>33</t>
  </si>
  <si>
    <t>34</t>
  </si>
  <si>
    <t>35</t>
  </si>
  <si>
    <t>36</t>
  </si>
  <si>
    <t>37</t>
  </si>
  <si>
    <t>105486</t>
  </si>
  <si>
    <t>CONTROL TECNICO Y REPRESENTACIONES, S.A. DE C.V.</t>
  </si>
  <si>
    <t>REFACCIONES Y ACCESORIOS DE EQUIPO DE INSTRUMENTAL MEDICO Y DE LABORATORIO</t>
  </si>
  <si>
    <t>106414</t>
  </si>
  <si>
    <t>2112-1-000093</t>
  </si>
  <si>
    <t>A68</t>
  </si>
  <si>
    <t>A69</t>
  </si>
  <si>
    <t>A71</t>
  </si>
  <si>
    <t>A73</t>
  </si>
  <si>
    <t>2112-1-000094</t>
  </si>
  <si>
    <t>002</t>
  </si>
  <si>
    <t>PNF SERVICIOS AMBIENTALES SA DE CV</t>
  </si>
  <si>
    <t>2112-1-000095</t>
  </si>
  <si>
    <t>A64</t>
  </si>
  <si>
    <t>RIOS DE LEON MARIA GABRIELA</t>
  </si>
  <si>
    <t>A65</t>
  </si>
  <si>
    <t>2112-1-000096</t>
  </si>
  <si>
    <t>IMPULSORA REGIONAL TAMAULIPAS, S.A. DE C.V.</t>
  </si>
  <si>
    <t>CULTURA DEL AGUA</t>
  </si>
  <si>
    <t>2112-1-000097</t>
  </si>
  <si>
    <t>6</t>
  </si>
  <si>
    <t>P&amp;C CONSULTORES Y ASESORES GUBERNAMENTALES SC</t>
  </si>
  <si>
    <t>SERVICIOS LEGALES DE CONTABILIDAD AUDITORIA Y RELACIONADOS</t>
  </si>
  <si>
    <t>7</t>
  </si>
  <si>
    <t>8</t>
  </si>
  <si>
    <t>9</t>
  </si>
  <si>
    <t>2112-1-000098</t>
  </si>
  <si>
    <t>12</t>
  </si>
  <si>
    <t>DANELL CONSTRUCCIONES Y PROYECTOS SA DE CV</t>
  </si>
  <si>
    <t>2112-1-000099</t>
  </si>
  <si>
    <t>842A0</t>
  </si>
  <si>
    <t>RODRIGUEZ REYES DAVID</t>
  </si>
  <si>
    <t>SERVICIO DE ACCESO DE INTERNET</t>
  </si>
  <si>
    <t>A424</t>
  </si>
  <si>
    <t>VICTORIA RADIO PUBLICIDAD, S.A. DE C.V.</t>
  </si>
  <si>
    <t>A491</t>
  </si>
  <si>
    <t>A492</t>
  </si>
  <si>
    <t>A500</t>
  </si>
  <si>
    <t>2112-1-000100</t>
  </si>
  <si>
    <t>A1116</t>
  </si>
  <si>
    <t>NORTCHEM,S.A. DE C.V.</t>
  </si>
  <si>
    <t>P00435</t>
  </si>
  <si>
    <t>A1157</t>
  </si>
  <si>
    <t>P00436</t>
  </si>
  <si>
    <t>A1156</t>
  </si>
  <si>
    <t>P00438</t>
  </si>
  <si>
    <t>A1155</t>
  </si>
  <si>
    <t>24/10/2019</t>
  </si>
  <si>
    <t>P01172</t>
  </si>
  <si>
    <t>A1161</t>
  </si>
  <si>
    <t>2112-1-000101</t>
  </si>
  <si>
    <t>A709</t>
  </si>
  <si>
    <t>WATER ENGINEERING SOLUTIONS SA DE CV</t>
  </si>
  <si>
    <t>A710</t>
  </si>
  <si>
    <t>2112-1-000104</t>
  </si>
  <si>
    <t>55750</t>
  </si>
  <si>
    <t>MUNICIPIO DE VICTORIA TAMAULIPAS</t>
  </si>
  <si>
    <t>DERECHOS DE USO Y APROVECHAMIENTO DE AGUAS SUPERFICIALES</t>
  </si>
  <si>
    <t>2112-1-000106</t>
  </si>
  <si>
    <t>P01208</t>
  </si>
  <si>
    <t xml:space="preserve">OCTUBRE 2019 </t>
  </si>
  <si>
    <t xml:space="preserve"> NR FINANCE MEXICO SA DE CV SOFOM ENR</t>
  </si>
  <si>
    <t>21/11/2019</t>
  </si>
  <si>
    <t>NOVIEMBRE 2019</t>
  </si>
  <si>
    <t>DICIEMBRE 2019</t>
  </si>
  <si>
    <t>2112-1-000107</t>
  </si>
  <si>
    <t>17/12/2019</t>
  </si>
  <si>
    <t>P01923</t>
  </si>
  <si>
    <t>F42EC05</t>
  </si>
  <si>
    <t>RADIOMOVIL DIPSA S.A. DE C.V.</t>
  </si>
  <si>
    <t>TELEFONIA CELULAR</t>
  </si>
  <si>
    <t>MULTIMEDIOS, S.A. DE C.V.</t>
  </si>
  <si>
    <t>CVT2425</t>
  </si>
  <si>
    <t>CVT2445</t>
  </si>
  <si>
    <t>CVT2465</t>
  </si>
  <si>
    <t>CVT2496</t>
  </si>
  <si>
    <t>CVT2521</t>
  </si>
  <si>
    <t>CVT2561</t>
  </si>
  <si>
    <t>2112-1-000110</t>
  </si>
  <si>
    <t>A9253</t>
  </si>
  <si>
    <t>AVENDAÑO VIDAL GUILLERMO</t>
  </si>
  <si>
    <t>A10812</t>
  </si>
  <si>
    <t>2112-1-000116</t>
  </si>
  <si>
    <t>30312</t>
  </si>
  <si>
    <t>CHESTERTON MEXICANA SA DE CV</t>
  </si>
  <si>
    <t>2112-1-000117</t>
  </si>
  <si>
    <t>30/09/2019</t>
  </si>
  <si>
    <t>P00843</t>
  </si>
  <si>
    <t>59</t>
  </si>
  <si>
    <t>NAVARRO SUSTAITA JOSE LUIS</t>
  </si>
  <si>
    <t>P00844</t>
  </si>
  <si>
    <t>P01097</t>
  </si>
  <si>
    <t>72</t>
  </si>
  <si>
    <t>P01100</t>
  </si>
  <si>
    <t>17/10/2019</t>
  </si>
  <si>
    <t>P01149</t>
  </si>
  <si>
    <t>52</t>
  </si>
  <si>
    <t>P01156</t>
  </si>
  <si>
    <t>53</t>
  </si>
  <si>
    <t>2112-1-000118</t>
  </si>
  <si>
    <t>FERRETERIA Y EQUIPOS VICTORIA, S.A.</t>
  </si>
  <si>
    <t>REFACCIONES Y ACCESORIOS MENORES DE EDIFICIO</t>
  </si>
  <si>
    <t>01/10/2019</t>
  </si>
  <si>
    <t>P00990</t>
  </si>
  <si>
    <t>P01178</t>
  </si>
  <si>
    <t>P01192</t>
  </si>
  <si>
    <t>P02151</t>
  </si>
  <si>
    <t>2112-1-000119</t>
  </si>
  <si>
    <t>30/05/2019</t>
  </si>
  <si>
    <t>D00011</t>
  </si>
  <si>
    <t>3698R</t>
  </si>
  <si>
    <t>DE LA FUENTE RETA ROBERTO</t>
  </si>
  <si>
    <t>EQUIPO MDE COMUNICACIÓN</t>
  </si>
  <si>
    <t>P01188</t>
  </si>
  <si>
    <t>27/11/2019</t>
  </si>
  <si>
    <t>P01637</t>
  </si>
  <si>
    <t>05/12/2019</t>
  </si>
  <si>
    <t>P02029</t>
  </si>
  <si>
    <t>4317R</t>
  </si>
  <si>
    <t>OIN-4587</t>
  </si>
  <si>
    <t>ORIENTACION INFORMATIVA, S.A. DE C.V.</t>
  </si>
  <si>
    <t>OIN-4690</t>
  </si>
  <si>
    <t>OIN-4691</t>
  </si>
  <si>
    <t>2112-1-000120</t>
  </si>
  <si>
    <t>MULTIELECTRICO SA DE CV</t>
  </si>
  <si>
    <t>D00174</t>
  </si>
  <si>
    <t>81599</t>
  </si>
  <si>
    <t>P01175</t>
  </si>
  <si>
    <t>2112-1-000121</t>
  </si>
  <si>
    <t>AUTOREFACCIONARIA EL 5 CARRERA SA DE CV</t>
  </si>
  <si>
    <t xml:space="preserve">REFACCIONES Y ACCESORIOS DE EQUIPO DE TRANSPORTE </t>
  </si>
  <si>
    <t>2112-1-000123</t>
  </si>
  <si>
    <t>30/04/2019</t>
  </si>
  <si>
    <t>307A9</t>
  </si>
  <si>
    <t>CONSTRUCTORA VILLACAP SA DE CV</t>
  </si>
  <si>
    <t>52671</t>
  </si>
  <si>
    <t>MANTENIMIENTO DE OBRAS DE AGUA POTABLE</t>
  </si>
  <si>
    <t>54584</t>
  </si>
  <si>
    <t>C48A2</t>
  </si>
  <si>
    <t>FF3C3</t>
  </si>
  <si>
    <t>30/06/2019</t>
  </si>
  <si>
    <t>0BBE2</t>
  </si>
  <si>
    <t>9BE46</t>
  </si>
  <si>
    <t>4EA1D</t>
  </si>
  <si>
    <t>SERVICIOS DE ARRENDAMIENTO</t>
  </si>
  <si>
    <t>P01082</t>
  </si>
  <si>
    <t>2112-1-000129</t>
  </si>
  <si>
    <t>MADERERIA EL RETORNO D DE RL MI</t>
  </si>
  <si>
    <t>22/09/2019</t>
  </si>
  <si>
    <t>P00838</t>
  </si>
  <si>
    <t>2235</t>
  </si>
  <si>
    <t>P01083</t>
  </si>
  <si>
    <t>A2254</t>
  </si>
  <si>
    <t>P01084</t>
  </si>
  <si>
    <t>2253</t>
  </si>
  <si>
    <t>P01504</t>
  </si>
  <si>
    <t>A2277</t>
  </si>
  <si>
    <t>A773</t>
  </si>
  <si>
    <t>BENITEZ GARZA EDUARDO</t>
  </si>
  <si>
    <t>A775</t>
  </si>
  <si>
    <t>A778</t>
  </si>
  <si>
    <t>A784</t>
  </si>
  <si>
    <t>A783</t>
  </si>
  <si>
    <t>A790</t>
  </si>
  <si>
    <t>A792</t>
  </si>
  <si>
    <t>A793</t>
  </si>
  <si>
    <t>A795</t>
  </si>
  <si>
    <t>A796</t>
  </si>
  <si>
    <t>A797</t>
  </si>
  <si>
    <t>A798</t>
  </si>
  <si>
    <t>A799</t>
  </si>
  <si>
    <t>37005/31925</t>
  </si>
  <si>
    <t>A800</t>
  </si>
  <si>
    <t>A803</t>
  </si>
  <si>
    <t>A806</t>
  </si>
  <si>
    <t>37068/31925</t>
  </si>
  <si>
    <t>A818</t>
  </si>
  <si>
    <t>37041/31925</t>
  </si>
  <si>
    <t>A813</t>
  </si>
  <si>
    <t>A817</t>
  </si>
  <si>
    <t>A819</t>
  </si>
  <si>
    <t>A831</t>
  </si>
  <si>
    <t>A833</t>
  </si>
  <si>
    <t>P01190</t>
  </si>
  <si>
    <t>P01228</t>
  </si>
  <si>
    <t>2112-1-000130</t>
  </si>
  <si>
    <t>58748</t>
  </si>
  <si>
    <t>OLVERA GUZMAN EDNA ARACELY</t>
  </si>
  <si>
    <t>P01101</t>
  </si>
  <si>
    <t>P01108</t>
  </si>
  <si>
    <t>F6448</t>
  </si>
  <si>
    <t>2112-1-000131</t>
  </si>
  <si>
    <t>50</t>
  </si>
  <si>
    <t>25:11 CONSTRUCTORA SA DE CV</t>
  </si>
  <si>
    <t>ARRENDAMIENTO DE RETROEXCAVADORA</t>
  </si>
  <si>
    <t>D00036</t>
  </si>
  <si>
    <t>89</t>
  </si>
  <si>
    <t>D00673</t>
  </si>
  <si>
    <t>94</t>
  </si>
  <si>
    <t>P01209</t>
  </si>
  <si>
    <t>95</t>
  </si>
  <si>
    <t>P01409</t>
  </si>
  <si>
    <t>92</t>
  </si>
  <si>
    <t>2112-1-000132</t>
  </si>
  <si>
    <t>2112-1-000135</t>
  </si>
  <si>
    <t>GONZALEZ RODRIGUEZ IRMA IMELDA</t>
  </si>
  <si>
    <t>P01508</t>
  </si>
  <si>
    <t>79</t>
  </si>
  <si>
    <t>P01509</t>
  </si>
  <si>
    <t>80</t>
  </si>
  <si>
    <t>P01627</t>
  </si>
  <si>
    <t>86</t>
  </si>
  <si>
    <t>P01634</t>
  </si>
  <si>
    <t>87</t>
  </si>
  <si>
    <t>P01635</t>
  </si>
  <si>
    <t>83</t>
  </si>
  <si>
    <t>P01636</t>
  </si>
  <si>
    <t>84</t>
  </si>
  <si>
    <t>D00879</t>
  </si>
  <si>
    <t>P01722</t>
  </si>
  <si>
    <t>85</t>
  </si>
  <si>
    <t>2112-1-000136</t>
  </si>
  <si>
    <t>SANCHEZ SALDIVAR CARLOS</t>
  </si>
  <si>
    <t>MANTENIMIENTO Y REPARACION DE MAQUINARIA</t>
  </si>
  <si>
    <t>P00451</t>
  </si>
  <si>
    <t>A4959</t>
  </si>
  <si>
    <t>P00448</t>
  </si>
  <si>
    <t>A4957</t>
  </si>
  <si>
    <t>P00449</t>
  </si>
  <si>
    <t>A4958</t>
  </si>
  <si>
    <t>P00839</t>
  </si>
  <si>
    <t>A4953</t>
  </si>
  <si>
    <t>P00840</t>
  </si>
  <si>
    <t>A4986</t>
  </si>
  <si>
    <t>P00841</t>
  </si>
  <si>
    <t>A4984</t>
  </si>
  <si>
    <t>P00842</t>
  </si>
  <si>
    <t>A4985</t>
  </si>
  <si>
    <t>P01111</t>
  </si>
  <si>
    <t>A4994</t>
  </si>
  <si>
    <t>P01145</t>
  </si>
  <si>
    <t>A4996</t>
  </si>
  <si>
    <t>P01496</t>
  </si>
  <si>
    <t>A5040</t>
  </si>
  <si>
    <t>P01501</t>
  </si>
  <si>
    <t>A4997</t>
  </si>
  <si>
    <t>P01510</t>
  </si>
  <si>
    <t>A5016</t>
  </si>
  <si>
    <t>P01578</t>
  </si>
  <si>
    <t>a5073</t>
  </si>
  <si>
    <t>2112-1-000141</t>
  </si>
  <si>
    <t>P01089</t>
  </si>
  <si>
    <t>602</t>
  </si>
  <si>
    <t xml:space="preserve">COMERCIALIZADORA FUGO SA DE CV </t>
  </si>
  <si>
    <t>MATERIALES Y EQUIPOS MENORES DE TECNOLOGIA E INFORMACION</t>
  </si>
  <si>
    <t>P01092</t>
  </si>
  <si>
    <t>603</t>
  </si>
  <si>
    <t>2112-1-000146</t>
  </si>
  <si>
    <t>D00041</t>
  </si>
  <si>
    <t>42</t>
  </si>
  <si>
    <t>RECUBRIMIENTOS TITANIUM DE TAMAULIPAS, SA DE CV</t>
  </si>
  <si>
    <t>MATERIALES DIVERSOS</t>
  </si>
  <si>
    <t>2112-1-000147</t>
  </si>
  <si>
    <t>PAVIMENTOS Y CONSTRUCCIONES GD SA DE CV</t>
  </si>
  <si>
    <t>P01615</t>
  </si>
  <si>
    <t>106</t>
  </si>
  <si>
    <t>P02137</t>
  </si>
  <si>
    <t>A111</t>
  </si>
  <si>
    <t>P02138</t>
  </si>
  <si>
    <t>A112</t>
  </si>
  <si>
    <t>2112-1-000148</t>
  </si>
  <si>
    <t>2112-1-000149</t>
  </si>
  <si>
    <t>A54</t>
  </si>
  <si>
    <t>GONZALEZ VEGA LEONOR CAROLINA</t>
  </si>
  <si>
    <t>02/08/2019</t>
  </si>
  <si>
    <t>D00270</t>
  </si>
  <si>
    <t>A57</t>
  </si>
  <si>
    <t>29/08/2019</t>
  </si>
  <si>
    <t>D00388</t>
  </si>
  <si>
    <t>A58</t>
  </si>
  <si>
    <t>P01114</t>
  </si>
  <si>
    <t>26/11/2019</t>
  </si>
  <si>
    <t>P01629</t>
  </si>
  <si>
    <t>RUTER,S.A. DE C.V.</t>
  </si>
  <si>
    <t>C681</t>
  </si>
  <si>
    <t>2112-1-000152</t>
  </si>
  <si>
    <t>6-719</t>
  </si>
  <si>
    <t>D00074</t>
  </si>
  <si>
    <t>A331</t>
  </si>
  <si>
    <t>VAZQUEZ LOPEZ JOSE SANTIAGO</t>
  </si>
  <si>
    <t>PAPELERIA</t>
  </si>
  <si>
    <t>2112-1-000154</t>
  </si>
  <si>
    <t>201903</t>
  </si>
  <si>
    <t>ACCIONES Y SERVICIOS LA PAULA SA DE CV</t>
  </si>
  <si>
    <t>D00368</t>
  </si>
  <si>
    <t>201904</t>
  </si>
  <si>
    <t>2112-1-000156</t>
  </si>
  <si>
    <t>D00277</t>
  </si>
  <si>
    <t>109</t>
  </si>
  <si>
    <t>CASMAL PROYECTOS Y SERVICIOS DEL NORESTE SA DE CV</t>
  </si>
  <si>
    <t>D00478</t>
  </si>
  <si>
    <t>112</t>
  </si>
  <si>
    <t>D00681</t>
  </si>
  <si>
    <t>117</t>
  </si>
  <si>
    <t>P01549</t>
  </si>
  <si>
    <t>120</t>
  </si>
  <si>
    <t>2112-1-000157</t>
  </si>
  <si>
    <t>RIVERA QUINTANILLA MIRIAM</t>
  </si>
  <si>
    <t>2112-1-000164</t>
  </si>
  <si>
    <t>AJ SAENZ CIA SC</t>
  </si>
  <si>
    <t>SERVICIOS PROFESIONALES</t>
  </si>
  <si>
    <t>FS38</t>
  </si>
  <si>
    <t>2112-1-000166</t>
  </si>
  <si>
    <t>P01613</t>
  </si>
  <si>
    <t>B621</t>
  </si>
  <si>
    <t>NAVARRO ROMERO DANIEL</t>
  </si>
  <si>
    <t>P01621</t>
  </si>
  <si>
    <t>B620</t>
  </si>
  <si>
    <t>2112-1-000167</t>
  </si>
  <si>
    <t>AGUILAR RODRIGUEZ MIGUEL ANGEL</t>
  </si>
  <si>
    <t>P02140</t>
  </si>
  <si>
    <t>2112-1-000168</t>
  </si>
  <si>
    <t>CAVAZOS VELAZQUEZ LILIA MA.</t>
  </si>
  <si>
    <t>P02133</t>
  </si>
  <si>
    <t>2112-1-000169</t>
  </si>
  <si>
    <t>REYNA ESCOBEDO DORA ALICIA</t>
  </si>
  <si>
    <t>ARRENDAMIENTO</t>
  </si>
  <si>
    <t>P02143</t>
  </si>
  <si>
    <t>P02142</t>
  </si>
  <si>
    <t>2112-1-000172</t>
  </si>
  <si>
    <t>A27</t>
  </si>
  <si>
    <t>FILIZOLA OLIVARES CARLO GIULIANO</t>
  </si>
  <si>
    <t>HERRAMIENTAS MENORES</t>
  </si>
  <si>
    <t>2112-1-000176</t>
  </si>
  <si>
    <t>P01182</t>
  </si>
  <si>
    <t>ELECTROMECANICOS DE MONTERREY SA DE CV</t>
  </si>
  <si>
    <t>INSTALACION DE EQUIPO ELECTROMECANICO</t>
  </si>
  <si>
    <t>2112-1-000257</t>
  </si>
  <si>
    <t>CARTUSHOP SA DE CV</t>
  </si>
  <si>
    <t>TÓNER Y ARRENDAMIENTO DE IMPRESORAS</t>
  </si>
  <si>
    <t>03/12/2019</t>
  </si>
  <si>
    <t>2112-1-000275</t>
  </si>
  <si>
    <t>P01225</t>
  </si>
  <si>
    <t>869</t>
  </si>
  <si>
    <t>A2V3 SA DE CV</t>
  </si>
  <si>
    <t>MATERIALES Y REFACCIONES</t>
  </si>
  <si>
    <t>2112-1-000285</t>
  </si>
  <si>
    <t>02/12/2019</t>
  </si>
  <si>
    <t>MARTINEZ MORENO ANTONIO</t>
  </si>
  <si>
    <t>SERVICIO DE CONTABILIDAD, AUDIRORIA Y RELACIONADOS</t>
  </si>
  <si>
    <t>P02166</t>
  </si>
  <si>
    <t>2112-1-000290</t>
  </si>
  <si>
    <t>SERVICIOS INMOBILIARIOS Y DESARROLLOS RESIDENCIALES  LEZLO SA DE CV</t>
  </si>
  <si>
    <t>P01151</t>
  </si>
  <si>
    <t>2112-1-000292</t>
  </si>
  <si>
    <t>100</t>
  </si>
  <si>
    <t>CONSTRUCTORA ADELA SA DE CV</t>
  </si>
  <si>
    <t>2112-1-000298</t>
  </si>
  <si>
    <t>D00072</t>
  </si>
  <si>
    <t>69377</t>
  </si>
  <si>
    <t>SISTEMAS DE ALARMA DIGITAL DE TAMAULIPAS</t>
  </si>
  <si>
    <t>SERVICIOS DE VIGILANCIA</t>
  </si>
  <si>
    <t>2112-1-000299</t>
  </si>
  <si>
    <t>D00479</t>
  </si>
  <si>
    <t>2V DESARROLLO INMOBILIARIO SA DE CV</t>
  </si>
  <si>
    <t>ARRENDAMIENTO DE PIPA</t>
  </si>
  <si>
    <t>P01618</t>
  </si>
  <si>
    <t>P01619</t>
  </si>
  <si>
    <t>43</t>
  </si>
  <si>
    <t>P01714</t>
  </si>
  <si>
    <t>44</t>
  </si>
  <si>
    <t>P02035</t>
  </si>
  <si>
    <t>49</t>
  </si>
  <si>
    <t>P01146</t>
  </si>
  <si>
    <t>2112-1-000301</t>
  </si>
  <si>
    <t>P00276</t>
  </si>
  <si>
    <t>GALVAN FIGUEROA CARLOS DANIEL</t>
  </si>
  <si>
    <t>ARRENDAMIENTOS</t>
  </si>
  <si>
    <t>04/09/2019</t>
  </si>
  <si>
    <t>P00602</t>
  </si>
  <si>
    <t>P00732</t>
  </si>
  <si>
    <t>A77</t>
  </si>
  <si>
    <t>P01001</t>
  </si>
  <si>
    <t>P01180</t>
  </si>
  <si>
    <t>P01493</t>
  </si>
  <si>
    <t>A91</t>
  </si>
  <si>
    <t>P01721</t>
  </si>
  <si>
    <t>A101</t>
  </si>
  <si>
    <t>2112-1-000302</t>
  </si>
  <si>
    <t>P00393</t>
  </si>
  <si>
    <t>B4984</t>
  </si>
  <si>
    <t>DINAMICA IMPRESA</t>
  </si>
  <si>
    <t>2112-1-000303</t>
  </si>
  <si>
    <t>ROBLES BARAJAS GREYCI ETHEL</t>
  </si>
  <si>
    <t>D01054</t>
  </si>
  <si>
    <t>2112-1-000316</t>
  </si>
  <si>
    <t>554</t>
  </si>
  <si>
    <t>ARTICULOS DE SEGURIDAD PRIVADA SA DE CV</t>
  </si>
  <si>
    <t>UNIFORMES DE TRABAJO SECRETARIALES</t>
  </si>
  <si>
    <t>2112-1-000317</t>
  </si>
  <si>
    <t>SMITH RIZK DIANA CRISTINA</t>
  </si>
  <si>
    <t>SERVICIO DE ARRENDAMIENTO</t>
  </si>
  <si>
    <t>25/09/2019</t>
  </si>
  <si>
    <t>D00541</t>
  </si>
  <si>
    <t>2112-1-000318</t>
  </si>
  <si>
    <t>P00973</t>
  </si>
  <si>
    <t>1155893</t>
  </si>
  <si>
    <t>CHUBB SEGUROS MEXICO, SA</t>
  </si>
  <si>
    <t>SEGURO DE BIENES PATRIMONIALES</t>
  </si>
  <si>
    <t>2112-1-000332</t>
  </si>
  <si>
    <t>DISCASA, SA DE CV</t>
  </si>
  <si>
    <t>P02144</t>
  </si>
  <si>
    <t>D655</t>
  </si>
  <si>
    <t>P02145</t>
  </si>
  <si>
    <t>D654</t>
  </si>
  <si>
    <t>2112-1-000333</t>
  </si>
  <si>
    <t>P01952</t>
  </si>
  <si>
    <t>1428</t>
  </si>
  <si>
    <t>VALDEZ FLORES ARNULFO</t>
  </si>
  <si>
    <t>P01153</t>
  </si>
  <si>
    <t>1390</t>
  </si>
  <si>
    <t>P01154</t>
  </si>
  <si>
    <t>1391</t>
  </si>
  <si>
    <t>P01155</t>
  </si>
  <si>
    <t>1392</t>
  </si>
  <si>
    <t>P01502</t>
  </si>
  <si>
    <t>1404</t>
  </si>
  <si>
    <t>P01950</t>
  </si>
  <si>
    <t>1429</t>
  </si>
  <si>
    <t>P01951</t>
  </si>
  <si>
    <t>1427</t>
  </si>
  <si>
    <t>2112-1-000335</t>
  </si>
  <si>
    <t>D00684</t>
  </si>
  <si>
    <t>MOLINA GAMEZ JENIFER ANAHY</t>
  </si>
  <si>
    <t>P01622</t>
  </si>
  <si>
    <t>FBBA5</t>
  </si>
  <si>
    <t>P01626</t>
  </si>
  <si>
    <t>41C98</t>
  </si>
  <si>
    <t>2112-1-000336</t>
  </si>
  <si>
    <t>P00999</t>
  </si>
  <si>
    <t>A1009</t>
  </si>
  <si>
    <t>MIGAC PRODCUTOS Y SERVICIOS SA DE CV</t>
  </si>
  <si>
    <t>PAPELERÍA</t>
  </si>
  <si>
    <t>2112-1-000350</t>
  </si>
  <si>
    <t>11/10/2019</t>
  </si>
  <si>
    <t>P01076</t>
  </si>
  <si>
    <t>A141</t>
  </si>
  <si>
    <t>GRUPO ATLAS DEL NORESTE S.A. DE C.V.</t>
  </si>
  <si>
    <t>2112-1-000352</t>
  </si>
  <si>
    <t>P02131</t>
  </si>
  <si>
    <t>302</t>
  </si>
  <si>
    <t>HERNANDEZ HERNANDEZ JUAN LUIS</t>
  </si>
  <si>
    <t>2112-1-000361</t>
  </si>
  <si>
    <t>D00994</t>
  </si>
  <si>
    <t>TIRADO RAMOS JOSEFINA</t>
  </si>
  <si>
    <t>UNIFORMES PERSONAL SINDICALIZADO</t>
  </si>
  <si>
    <t>2112-1-000363</t>
  </si>
  <si>
    <t>A67062</t>
  </si>
  <si>
    <t>VEGA ESTRADA MICAELA</t>
  </si>
  <si>
    <t>VALES DE COMIDA - APOYO SINDICAL</t>
  </si>
  <si>
    <t>A67315</t>
  </si>
  <si>
    <t>A67644</t>
  </si>
  <si>
    <t>A67946</t>
  </si>
  <si>
    <t>A68572</t>
  </si>
  <si>
    <t>A68574</t>
  </si>
  <si>
    <t>A68834</t>
  </si>
  <si>
    <t>A69108</t>
  </si>
  <si>
    <t>D00829</t>
  </si>
  <si>
    <t>A86179</t>
  </si>
  <si>
    <t>2112-1-000364</t>
  </si>
  <si>
    <t>INSTITUTO EN COMPUTACION ELECTRONICA E INFORMATICA</t>
  </si>
  <si>
    <t>APOYO A LA CAPACITACIÓN DE SERVIDORES PÚBLICOS</t>
  </si>
  <si>
    <t>20</t>
  </si>
  <si>
    <t>22</t>
  </si>
  <si>
    <t>23</t>
  </si>
  <si>
    <t>2112-1-000365</t>
  </si>
  <si>
    <t>1478</t>
  </si>
  <si>
    <t>CELIS MOSCOSO ELSA VERONICA</t>
  </si>
  <si>
    <t>UNIFORMES D ETRABAJO BOTAS TEMPAK</t>
  </si>
  <si>
    <t>2112-1-000366</t>
  </si>
  <si>
    <t>D00746</t>
  </si>
  <si>
    <t>1A929</t>
  </si>
  <si>
    <t>MOYEDA MERCADO SERGIO IVAN</t>
  </si>
  <si>
    <t>2112-1-000394</t>
  </si>
  <si>
    <t>C00617</t>
  </si>
  <si>
    <t>N/A</t>
  </si>
  <si>
    <t>ACADEMIA MILITARIZADA DE MARINA DOENITZ AC</t>
  </si>
  <si>
    <t>DEPOSITO POR ERROR A CUENTA DE COMAPA VICTORIA PENDIENTE DE REEMBOLSO</t>
  </si>
  <si>
    <t>D00043</t>
  </si>
  <si>
    <t>COMERCIALIZADORA Y PROVEEDORA GARSAM SA DE CV</t>
  </si>
  <si>
    <t>P00558</t>
  </si>
  <si>
    <t>237</t>
  </si>
  <si>
    <t>D00365</t>
  </si>
  <si>
    <t>236</t>
  </si>
  <si>
    <t>P01176</t>
  </si>
  <si>
    <t>240</t>
  </si>
  <si>
    <t>P01177</t>
  </si>
  <si>
    <t>241</t>
  </si>
  <si>
    <t>350</t>
  </si>
  <si>
    <t>SUMINISTRO Y COLOCACION DE MATERIAL ELECTRICO PARA LA CONSTRUCCION DE LA SUBESTACION ELECTRICA TRIFASICA UBICADA EN LA PEÑITA</t>
  </si>
  <si>
    <t>EMBARGO SALARIAL</t>
  </si>
  <si>
    <t>CEDULA DE DETERMINACION DE CUOTAS</t>
  </si>
  <si>
    <t>INSTITUTO MEXICANO DEL SEGURO SOCIAL</t>
  </si>
  <si>
    <t>INSTITUTO DEL FONDO NACIONAL DE VIVIENDA PARA LOS TRABAJADORES</t>
  </si>
  <si>
    <t>NOMINA DE SUELDOS CORRESPONDIENTE A LA CATORCENA NO. 20 PERSONAL DE SINDICATO</t>
  </si>
  <si>
    <t>17/Nov/2017</t>
  </si>
  <si>
    <t>NOMINA DE SUELDOS CORRESPONDIENTE A LA CATORCENA NO. 20 PERSONAL DE CONFIANZA</t>
  </si>
  <si>
    <t>NOMINA DE SUELDOS CORRESPONDIENTE A LA CATORCENA NO. 21 PERSONAL DE SINDICATO</t>
  </si>
  <si>
    <t>NOMINA DE SUELDOS CORRESPONDIENTE A LA CATORCENA NO. 21 PERSONAL DE CONFIANZA</t>
  </si>
  <si>
    <t>NOMINA DE SUELDOS CORRESPONDIENTE A LA CATORCENA NO. 22 PERSONAL DE SINDICATO</t>
  </si>
  <si>
    <t>17/Dic/2017</t>
  </si>
  <si>
    <t>NOMINA DE SUELDOS CORRESPONDIENTE A LA CATORCENA NO. 22 PERSONAL DE CONFIANZA</t>
  </si>
  <si>
    <t>NOMINA DE SUELDOS CORRESPONDIENTE A LA CATORCENA NO. 23 PERSONAL DE SINDICATO</t>
  </si>
  <si>
    <t>NOMINA DE SUELDOS CORRESPONDIENTE A LA CATORCENA NO. 23 PERSONAL DE CONFIANZA</t>
  </si>
  <si>
    <t>NOMINA DE SUELDOS CORRESPONDIENTE A LA CATORCENA NO. 24 PERSONAL DE SINDICATO</t>
  </si>
  <si>
    <t>NOMINA DE SUELDOS CORRESPONDIENTE A LA CATORCENA NO. 24 PERSONAL DE CONFIANZA</t>
  </si>
  <si>
    <t>LIQ. DE PORRAS MONTELONGO SERGIO  POR LA CANTIDAD DE  $ 242,204.21</t>
  </si>
  <si>
    <t>LIQ. DE SALDAÑA GARCIA JORGE ANTONIO POR LA CANTIDAD DE  $ 233,684.20</t>
  </si>
  <si>
    <t>17/Ene/2018</t>
  </si>
  <si>
    <t>NOMINA DE AGUINALDO DE SINDICATO Y FONDO DE AHORRO CONFIANZA Y SINDICATO DEL EJERCICIO 2017</t>
  </si>
  <si>
    <t>NOMINA DE SUELDOS CORRESPONDIENTE A LA CATORCENA NO. 25 PERSONAL DE SINDICATO</t>
  </si>
  <si>
    <t>NOMINA DE SUELDOS CORRESPONDIENTE A LA CATORCENA NO. 25 PERSONAL DE CONFIANZA</t>
  </si>
  <si>
    <t>NOMINA DE AGUINALDO DE CONFIANZA  DEL EJERCICIO 2017</t>
  </si>
  <si>
    <t>NOMINA DE SUELDOS CORRESPONDIENTE A LA CATORCENA NO. 26 PERSONAL DE SINDICATO</t>
  </si>
  <si>
    <t>NOMINA DE SUELDOS CORRESPONDIENTE A LA CATORCENA NO. 26 PERSONAL DE CONFIANZA</t>
  </si>
  <si>
    <t>LIQ. DE JAVIER HERNANDEZ RIVERA POR LA CANTIDAD DE  $ 284,988.13</t>
  </si>
  <si>
    <t>17/Abr/2018</t>
  </si>
  <si>
    <t>NOMINA DE SUELDOS CORRESPONDIENTE A LA CATORCENA NO. 5 PERSONAL DE SINDICATO</t>
  </si>
  <si>
    <t>NOMINA DE SUELDOS CORRESPONDIENTE A LA CATORCENA NO. 5 PERSONAL DE CONFIANZA</t>
  </si>
  <si>
    <t>NOMINA DE SUELDOS CORRESPONDIENTE A LA CATORCENA NO. 6 PERSONAL DE SINDICATO</t>
  </si>
  <si>
    <t>NOMINA DE SUELDOS CORRESPONDIENTE A LA CATORCENA NO. 6 PERSONAL DE CONFIANZA</t>
  </si>
  <si>
    <t>LIQ. DE LARA PRIETO JUAN ANDRES OTHON POR LA CANTIDAD DE  $ 55,506.94</t>
  </si>
  <si>
    <t>NOMINA DE SUELDOS CORRESPONDIENTE A LA CATORCENA NO. 9 PERSONAL DE SINDICATO</t>
  </si>
  <si>
    <t>17/Jun/2018</t>
  </si>
  <si>
    <t>NOMINA DE SUELDOS CORRESPONDIENTE A LA CATORCENA NO. 9 PERSONAL DE CONFIANZA</t>
  </si>
  <si>
    <t>LIQ. DE ECHARTEA MALACARA ENEDINO  POR LA CANTIDAD DE  $ 287,219.41</t>
  </si>
  <si>
    <t>NOMINA DE SUELDOS CORRESPONDIENTE A LA CATORCENA NO. 10 PERSONAL DE SINDICATO</t>
  </si>
  <si>
    <t>NOMINA DE SUELDOS CORRESPONDIENTE A LA CATORCENA NO. 10 PERSONAL DE CONFIANZA</t>
  </si>
  <si>
    <t>LIQ. DE JORGE ARTEMIO HERNANDEZ GARZA POR LA CANTIDAD DE  $ 165,310.69</t>
  </si>
  <si>
    <t>NOMINA DE SUELDOS CORRESPONDIENTE A LA CATORCENA NO. 11 PERSONAL DE SINDICATO</t>
  </si>
  <si>
    <t>17/Jul/2018</t>
  </si>
  <si>
    <t>NOMINA DE SUELDOS CORRESPONDIENTE A LA CATORCENA NO. 11 PERSONAL DE CONFIANZA</t>
  </si>
  <si>
    <t>NOMINA DE SUELDOS CORRESPONDIENTE A LA CATORCENA NO. 12 PERSONAL DE SINDICATO</t>
  </si>
  <si>
    <t>NOMINA DE SUELDOS CORRESPONDIENTE A LA CATORCENA NO. 12 PERSONAL DE CONFIANZA</t>
  </si>
  <si>
    <t>NOMINA DE SUELDOS CORRESPONDIENTE A LA CATORCENA NO. 13 PERSONAL DE SINDICATO</t>
  </si>
  <si>
    <t>NOMINA DE SUELDOS CORRESPONDIENTE A LA CATORCENA NO. 13 PERSONAL DE CONFIANZA</t>
  </si>
  <si>
    <t>LIQ. DE MANUEL MARQUEZ HERNANDEZ POR LA CANTIDAD DE  $ 453,430.53</t>
  </si>
  <si>
    <t>NOMINA DE SUELDOS CORRESPONDIENTE A LA CATORCENA NO. 14 PERSONAL DE SINDICATO</t>
  </si>
  <si>
    <t>17/Ago/2018</t>
  </si>
  <si>
    <t>NOMINA DE SUELDOS CORRESPONDIENTE A LA CATORCENA NO. 14 PERSONAL DE CONFIANZA</t>
  </si>
  <si>
    <t>NOMINA DE SUELDOS CORRESPONDIENTE A LA CATORCENA NO. 15 PERSONAL DE SINDICATO</t>
  </si>
  <si>
    <t>NOMINA DE SUELDOS CORRESPONDIENTE A LA CATORCENA NO. 15 PERSONAL DE CONFIANZA</t>
  </si>
  <si>
    <t>NOMINA DE SUELDOS CORRESPONDIENTE A LA CATORCENA NO. 16 PERSONAL DE SINDICATO</t>
  </si>
  <si>
    <t>17/Sep/2018</t>
  </si>
  <si>
    <t>NOMINA DE SUELDOS CORRESPONDIENTE A LA CATORCENA NO. 16 PERSONAL DE CONFIANZA</t>
  </si>
  <si>
    <t>NOMINA DE SUELDOS CORRESPONDIENTE A LA CATORCENA NO. 17 PERSONAL DE SINDICATO</t>
  </si>
  <si>
    <t>NOMINA DE SUELDOS CORRESPONDIENTE A LA CATORCENA NO. 17 PERSONAL DE CONFIANZA</t>
  </si>
  <si>
    <t>LIQ. DE MANUEL GONZALEZ MARTINEZ POR LA CANTIDAD DE  $ 546,902.74</t>
  </si>
  <si>
    <t>LIQ. DE VALDEZ GOMEZ ERIC EDILBERTO POR LA CANTIDAD DE $ 91,009.70</t>
  </si>
  <si>
    <t>LIQ. DE ALEJANDRO MONTELONGO TERAN POR LA CANTIDAD DE  $ 229,050.19</t>
  </si>
  <si>
    <t>NOMINA DE SUELDOS CORRESPONDIENTE A LA CATORCENA NO. 18 PERSONAL DE SINDICATO</t>
  </si>
  <si>
    <t>17/Oct/2018</t>
  </si>
  <si>
    <t>NOMINA DE SUELDOS CORRESPONDIENTE A LA CATORCENA NO. 18 PERSONAL DE CONFIANZA</t>
  </si>
  <si>
    <t>NOMINA DE SUELDOS CORRESPONDIENTE A LA CATORCENA NO. 19 PERSONAL DE SINDICATO</t>
  </si>
  <si>
    <t>NOMINA DE SUELDOS CORRESPONDIENTE A LA CATORCENA NO. 19 PERSONAL DE CONFIANZA</t>
  </si>
  <si>
    <t>LIQ. DE HERNANDEZ ESTRADA CRISTINA POR LA CANTIDAD DE  $ 306,798.48</t>
  </si>
  <si>
    <t>LIQ. DE AIDE MARINE TORRE TAVARES POR LA CANTIDAD DE  $ 126,208.66</t>
  </si>
  <si>
    <t>LIQ. DE ALFARO GUILLEN ISMAEL POR LA CANTIDAD DE  $ 778,961.10</t>
  </si>
  <si>
    <t>FINIQ.INDEMNIZACION 6260 CESAR AUGUSTO SAAVEDRA TERAN $62,578.54</t>
  </si>
  <si>
    <t>17/Feb/2019</t>
  </si>
  <si>
    <t>RETENCION DE IMPUESTO SOBRE LA RENTA NEVID ESTUARDO FERREL RAMIREZ</t>
  </si>
  <si>
    <t>RETENCION DE IMPUESTO SOBRE LA RENTA EDITH ALEJANDRA GOMEZ GALVÁN</t>
  </si>
  <si>
    <t>D00987</t>
  </si>
  <si>
    <t>RETENCION DE IMPUESTO SOBRE LA RENTA POR SUELDOS Y SALARIOS NOMINA CONFIANZA BASE CAT 25</t>
  </si>
  <si>
    <t>D00988</t>
  </si>
  <si>
    <t>RETENCION DE IMPUESTO SOBRE LA RENTA POR SUELDOS Y SALARIOS NOMINA CONFIANZA EVENTUAL CAT 25</t>
  </si>
  <si>
    <t>D00992</t>
  </si>
  <si>
    <t>D00989</t>
  </si>
  <si>
    <t>RETENCION DE IMPUESTO SOBRE LA RENTA POR SUELDOS Y SALARIOS NOMINA SINDICATO BASE CAT 25</t>
  </si>
  <si>
    <t>D00990</t>
  </si>
  <si>
    <t>RETENCION DE IMPUESTO SOBRE LA RENTA POR SUELDOS Y SALARIOS NOMINA SINDICATO EVENTUAL CAT 25</t>
  </si>
  <si>
    <t>D01001</t>
  </si>
  <si>
    <t>RETENCION DE IMPUESTO SOBRE LA RENTA DE MIGUEL ANGEL CHARLES ALVAREZ</t>
  </si>
  <si>
    <t>D01002</t>
  </si>
  <si>
    <t>RETENCION DE IMPUESTO SOBRE LA RENTA DE JOHNNY ANTONIO RODRIGUEZ SOLIS</t>
  </si>
  <si>
    <t>D01004</t>
  </si>
  <si>
    <t>RETENCION DE IMPUESTO SOBRE LA RENTA POR AGUINALDOS DE  CONFIANZA BASE CAT 25</t>
  </si>
  <si>
    <t>D01005</t>
  </si>
  <si>
    <t>RETENCION DE IMPUESTO SOBRE LA RENTA POR AGUINALDOS DE  CONFIANZA EVENTUAL CAT 25</t>
  </si>
  <si>
    <t>D01006</t>
  </si>
  <si>
    <t>RETENCION DE IMPUESTO SOBRE LA RENTA POR AGUINALDOS DE  SINDICATO BASE CAT 25</t>
  </si>
  <si>
    <t>D01007</t>
  </si>
  <si>
    <t>RETENCION DE IMPUESTO SOBRE LA RENTA POR AGUINALDOS DE  SINDICATO EVENTUAL CAT 25</t>
  </si>
  <si>
    <t>D01034</t>
  </si>
  <si>
    <t>RETENCION DE IMPUESTO SOBRE LA RENTA DE LUIS DANIEL VERA BRIONES</t>
  </si>
  <si>
    <t>D01053</t>
  </si>
  <si>
    <t>RETENCION DE IMPUESTO SOBRE LA RENTA DE ARMANDO DANIEL ROMERO RAMIREZ</t>
  </si>
  <si>
    <t>D01055</t>
  </si>
  <si>
    <t>RETENCION DE IMPUESTO SOBRE LA RENTA DE FAUSTINO RENE TORRES PEÑA</t>
  </si>
  <si>
    <t>D01056</t>
  </si>
  <si>
    <t>RETENCION DE IMPUESTO SOBRE LA RENTA DE JUAN JOSE PONCE GALVEZ</t>
  </si>
  <si>
    <t>D01061</t>
  </si>
  <si>
    <t>RETENCION DE IMPUESTO SOBRE LA RENTA POR SUELDOS Y SALARIOS NOMINA CONFIANZA BASE CAT 26</t>
  </si>
  <si>
    <t>D01062</t>
  </si>
  <si>
    <t>RETENCION DE IMPUESTO SOBRE LA RENTA POR SUELDOS Y SALARIOS NOMINA CONFIANZA EVENTUAL CAT 26</t>
  </si>
  <si>
    <t>D01070</t>
  </si>
  <si>
    <t>D01063</t>
  </si>
  <si>
    <t>RETENCION DE IMPUESTO SOBRE LA RENTA POR SUELDOS Y SALARIOS NOMINA SINDICATO BASE CAT 26</t>
  </si>
  <si>
    <t>D01064</t>
  </si>
  <si>
    <t>RETENCION DE IMPUESTO SOBRE LA RENTA POR SUELDOS Y SALARIOS NOMINA SINDICATO EVENTUAL CAT 26</t>
  </si>
  <si>
    <t>AA597</t>
  </si>
  <si>
    <t>Lavin Montemayor Luis Ernesto</t>
  </si>
  <si>
    <t>10% RETENCION POR HONORARIOS</t>
  </si>
  <si>
    <t>Manzur Balboa Basilio Alberto</t>
  </si>
  <si>
    <t>10% RETENCION DE ISR POR ARRENDAMIENTOS</t>
  </si>
  <si>
    <t>Guzman Delgado Juan Ernesto</t>
  </si>
  <si>
    <t>Perez Cantu Carmen Alejandra</t>
  </si>
  <si>
    <t>Servicio de Administracion Tributaria</t>
  </si>
  <si>
    <t>Iva Facturado</t>
  </si>
  <si>
    <t>Comision Nacional del Agua</t>
  </si>
  <si>
    <t>DERECHOS POR USO DE AGUAS SUPERFICIALES Y SUBT.</t>
  </si>
  <si>
    <t>2 (2019)</t>
  </si>
  <si>
    <t>D00226</t>
  </si>
  <si>
    <t>D00418</t>
  </si>
  <si>
    <t>D00582</t>
  </si>
  <si>
    <t>D00768</t>
  </si>
  <si>
    <t>D00954</t>
  </si>
  <si>
    <t>D01150</t>
  </si>
  <si>
    <t>2117-02-0004</t>
  </si>
  <si>
    <t>SECRETARIA DE FINANZAS DE GOBIERNO DEL ESTADO</t>
  </si>
  <si>
    <t>POLIZA DE SALDOS INICIALES</t>
  </si>
  <si>
    <t>15/Ene/2015</t>
  </si>
  <si>
    <t>POLIZA DEL 3% SOBRE NOMINA CORRESPONDIENTE AL MES DE DICIEMBRE DE 2017</t>
  </si>
  <si>
    <t>15/Ene/2018</t>
  </si>
  <si>
    <t>D01103</t>
  </si>
  <si>
    <t>3% S/NOMINAS DICIEMBRE DE 2019</t>
  </si>
  <si>
    <t xml:space="preserve">POLIZA 3% SOBRE NOMINAS DICIEMBRE 2018 </t>
  </si>
  <si>
    <t>3% S/NOMINAS MAYO DE 2019</t>
  </si>
  <si>
    <t>15/Jun/2019</t>
  </si>
  <si>
    <t>POLIZA DEL 3% SOBRE NOMINAS CORRESPONDIENTE AL MES DE JUNIO 2018</t>
  </si>
  <si>
    <t>15/Jul/2018</t>
  </si>
  <si>
    <t>D00936</t>
  </si>
  <si>
    <t>3% S/NOMINAS NOVIEMBRE DE 2019</t>
  </si>
  <si>
    <t>POLIZA DEL 3% SOBRE NOMINA CORRESPONDIENTE AL MES DE NOVIEMBRE 2017</t>
  </si>
  <si>
    <t>15/Dic/2017</t>
  </si>
  <si>
    <t>POLIZA 3% SOBRE NOMINAS MES DE NOVIEMBRE DE 2018</t>
  </si>
  <si>
    <t>15/Dic/2018</t>
  </si>
  <si>
    <t>POLIZA DEL 3% SOBRE NOMINA CORRESPONDIENTE AL MES DE MARZO DE 2018</t>
  </si>
  <si>
    <t>15/Abr/2018</t>
  </si>
  <si>
    <t>POLIZA DEL 3% SOBRE NOMINA OCTUBRE DE 2018</t>
  </si>
  <si>
    <t>15/Nov/2018</t>
  </si>
  <si>
    <t>POLIZA DEL 3% SOBRE NOMINAS CORRESPONDIENTE AL MES DE JULIO 2018</t>
  </si>
  <si>
    <t>15/Ago/2018</t>
  </si>
  <si>
    <t>D00354</t>
  </si>
  <si>
    <t>3% S/NOMINAS AGOSTO DE 2019</t>
  </si>
  <si>
    <t>3% S/NOMINAS JUNIO DE 2019</t>
  </si>
  <si>
    <t>15/Jul/2019</t>
  </si>
  <si>
    <t>D00140</t>
  </si>
  <si>
    <t>3% S/NOMINAS JULIO DE 2019</t>
  </si>
  <si>
    <t>3% S/NOMINAS ABRIL DE 2019</t>
  </si>
  <si>
    <t>15/May/2019</t>
  </si>
  <si>
    <t>POLIZA DEL 3% SOBRE NOMINAS CORRESPONDIENTE AL MES DE SEPTIEMBRE 2018</t>
  </si>
  <si>
    <t>15/Oct/2018</t>
  </si>
  <si>
    <t>POLIZA DEL 3% SOBRE NOMINAS CORRESPONDIENTE AL MES DE ABRIL 2018</t>
  </si>
  <si>
    <t>15/May/2018</t>
  </si>
  <si>
    <t>D00610</t>
  </si>
  <si>
    <t>3% S/NOMINAS SEPTIEMBRE DE 2019</t>
  </si>
  <si>
    <t>POLIZA DEL 3% SOBRE NOMINAS CORRESPONDIENTE AL MES DE MAYO 2018</t>
  </si>
  <si>
    <t>15/Jun/2018</t>
  </si>
  <si>
    <t>D00782</t>
  </si>
  <si>
    <t>3% S/NOMINAS OCTUBRE DE 2019</t>
  </si>
  <si>
    <t>3% S/NOMINAS FEBRERO DE 2019</t>
  </si>
  <si>
    <t>15/Mar/2019</t>
  </si>
  <si>
    <t xml:space="preserve">3% S/NOMINAS MARZO DE 2019 </t>
  </si>
  <si>
    <t>15/Abr/2019</t>
  </si>
  <si>
    <t xml:space="preserve">3% S/NOMINAS ENERO DE 2019 </t>
  </si>
  <si>
    <t>15/Feb/2019</t>
  </si>
  <si>
    <t>POLIZA DEL 3% SOBRE NOMINA CORRESPONDIENTE AL MES DE OCTUBRE 2017</t>
  </si>
  <si>
    <t>15/Nov/2017</t>
  </si>
  <si>
    <t>POLIZA DEL 3% SOBRE NOMINA CORRESPONDIENTE AL MES DE SEPTIEMBRE 2017</t>
  </si>
  <si>
    <t>15/Oct/2017</t>
  </si>
  <si>
    <t>POLIZA DEL 3% SOBRE NOMINAS CORRESPONDIENTE AL MES DE AGOSTO 2018</t>
  </si>
  <si>
    <t>15/Sep/2018</t>
  </si>
  <si>
    <t>POLIZA DEL 3% SOBRE NOMINA CORRESPONDIENTE AL MES DE FEBRERO</t>
  </si>
  <si>
    <t>15/Mar/2018</t>
  </si>
  <si>
    <t>POLIZA DEL 3% SOBRE NOMINA CORRESPONDIENTE AL MES DE ENERO</t>
  </si>
  <si>
    <t>15/Feb/2018</t>
  </si>
  <si>
    <t>IMPUESTO SOBRE NOMINAS CORRESPONDIENTE AL MES DE JUNIO 2017</t>
  </si>
  <si>
    <t>15/Jul/2016</t>
  </si>
  <si>
    <t>IMPUESTO SOBRE NOMINAS CORRESPONDIENTE AL MES DE JULIO 2017</t>
  </si>
  <si>
    <t>15/Ago/2016</t>
  </si>
  <si>
    <t>IMPUESTO SOBRE NOMINAS CORRESPONDIENTE AL MES DE ENERO 2017</t>
  </si>
  <si>
    <t>15/Feb/2016</t>
  </si>
  <si>
    <t>IMPUESTO SOBRE NOMINAS CORRESPONDIENTE AL MES DE AGOSTO 2017</t>
  </si>
  <si>
    <t>15/Sep/2016</t>
  </si>
  <si>
    <t>IMPUESTO SOBRE NOMINAS CORRESPONDIENTE AL MES DE ABRIL 2017</t>
  </si>
  <si>
    <t>15/May/2016</t>
  </si>
  <si>
    <t>IMPUESTO SOBRE NOMINAS CORRESPONDIENTE AL MES DE MARZO 2017</t>
  </si>
  <si>
    <t>15/Mar/2016</t>
  </si>
  <si>
    <t>IMPUESTO SOBRE NOMINAS CORRESPONDIENTE AL MES DE FEBRERO 2017</t>
  </si>
  <si>
    <t>IMPUESTO SOBRE NOMINAS CORRESPONDIENTE AL MES DE MAYO 2017</t>
  </si>
  <si>
    <t>15/Jun/2016</t>
  </si>
  <si>
    <t>2117-02-0005</t>
  </si>
  <si>
    <t>IMPUESTO AL VALOR AGREGADO POR PAGAR</t>
  </si>
  <si>
    <t>mzo-18</t>
  </si>
  <si>
    <t>D00227</t>
  </si>
  <si>
    <t>D00420</t>
  </si>
  <si>
    <t>D00581</t>
  </si>
  <si>
    <t>D00767</t>
  </si>
  <si>
    <t>Rodriguez Garza Nora</t>
  </si>
  <si>
    <t>Mansur Balboa Basilio Alberto</t>
  </si>
  <si>
    <t>Baez Rodriguez Martha</t>
  </si>
  <si>
    <t>Ma Ines Sanchez Campos</t>
  </si>
  <si>
    <t>Patrimonio de organismos descentralizados de control presupuestario directo, según corresponda.</t>
  </si>
  <si>
    <t>e)</t>
  </si>
  <si>
    <t>Inversiones en empresas de participación minoritaria.</t>
  </si>
  <si>
    <t>d)</t>
  </si>
  <si>
    <t>Inversiones en empresas de participación mayoritaria.</t>
  </si>
  <si>
    <t>c)</t>
  </si>
  <si>
    <t>Patrimonio de Organismos descentralizados de Control Presupuestario Indirecto.</t>
  </si>
  <si>
    <t>b)</t>
  </si>
  <si>
    <t>Inversiones en valores.</t>
  </si>
  <si>
    <t>a)</t>
  </si>
  <si>
    <t>Adicionalmente, se deben incluir las explicaciones de las principales variaciones en el activo, en cuadros comparativos como sigue:</t>
  </si>
  <si>
    <t>Administración de activos; planeación con el objetivo de que el ente los utilice de manera más efectiva.</t>
  </si>
  <si>
    <t>Desmantelamiento de Activos, procedimientos, implicaciones, efectos contables</t>
  </si>
  <si>
    <t>Otras circunstancias de carácter significativo que afecten el activo, tales como bienes en garantía, señalados en embargos, litigios, títulos de inversiones entregados en garantías, baja significativa del valor de inversiones financieras, etc.</t>
  </si>
  <si>
    <t>Riesgos por tipo de cambio o tipo de interés de las inversiones financieras</t>
  </si>
  <si>
    <t>Cambios en el porcentaje de depreciación o valor residual de los activos.</t>
  </si>
  <si>
    <t>En este espacio se deberá informar lo siguiente:</t>
  </si>
  <si>
    <t>NOTAS:</t>
  </si>
  <si>
    <t>Valor neto en libros</t>
  </si>
  <si>
    <t>Depreciación acumulada</t>
  </si>
  <si>
    <t>Depreciación del período</t>
  </si>
  <si>
    <t>Valor de incorporación</t>
  </si>
  <si>
    <t>% de depreciación, deterioro o amortización anual</t>
  </si>
  <si>
    <t>Vida Útil</t>
  </si>
  <si>
    <t>Fecha de Incorporación</t>
  </si>
  <si>
    <t>Reporte Analítico del Activo</t>
  </si>
  <si>
    <t>01 de Enero al 31 de Marzo del 2020</t>
  </si>
  <si>
    <t>al 31 de Marzo del 2020</t>
  </si>
  <si>
    <t>Al 31 de Marzo de 2020</t>
  </si>
  <si>
    <t>Del 1 de Enero Al 31 de Marzo de 2020</t>
  </si>
  <si>
    <t>Al 31 de marzo del 2020</t>
  </si>
  <si>
    <t>En el Ejercicio de las facultades que le confiere el Art. 28 apartado 1 fracción I en relación con el artículo 32 fracción I en relación con el artículo 32 fracción XVIII de la Ley de Aguas del Estado de Tamaulipas, el Art. 35, fracciones VII y VIII, así como del artículo 171 párrafo 2 del Código Municipal para el Estado de Tamaulipas y del artículo 13 del Decreto de Creación de la Comisión Minicipal de Agua Potable y Alcantarillado del Municipio de Victoria, Tamaulipas. El Dr. Xicotencatl González Uresti Presidente Municipal de Cd. Victoria, Tamaulipas y Presidente del Consejo de Administración por el período 2018-2021 de la Comisión Municipal de Agua Potable y Alcantarillado del Municipio de Victoria, Tamaulipas nombra como Gerente General al C. Román Castillo Airola el día 01 de Noviembre del 2019.</t>
  </si>
  <si>
    <t>Al 31 de Marzo del 2020</t>
  </si>
  <si>
    <t>Los Estados Financieros al 31 de marzo del 2020 fueron preparados de acuerdo a los Postulados Básicos de Contabilidad Gubernamental y demás Normatividad emitida por el Consejo Nacional de Armonización Contable vigente a la fecha.</t>
  </si>
  <si>
    <t>Del 1 de Enero al 31 de Marzo del 2020</t>
  </si>
  <si>
    <t>Del 1 de Enero Al 31 de Marzo del 2020</t>
  </si>
  <si>
    <t>La Comisión Municipal de Agua Potable y Alcantarillado del Municipio de Victoria, Tamaulipas, no contrató Deuda Pública durante los meses de enero a marzo del 2020.</t>
  </si>
  <si>
    <t>El Organismo no realizó operaciones que hubieran requerido alguna clasificación crediticia al 31 de marzo del 2020.</t>
  </si>
  <si>
    <t>Se llevó a cabo durante el ejercicio 2019 la actualización de resguardos de los  bienes muebles como lo establece la Ley de Contabilidad Gubernamental.</t>
  </si>
  <si>
    <t xml:space="preserve">                    Al 31 de Marzo del 2020</t>
  </si>
  <si>
    <t>Se traspaso el Resultado del Ejercicio 2019 a Superavit acumulado por la cantidad de $27,099,458.64</t>
  </si>
  <si>
    <t>Al 31-marzo-2020</t>
  </si>
  <si>
    <t>Al 31 de MARZO de 2020</t>
  </si>
  <si>
    <t xml:space="preserve">El saldo al 31 de MARZO de 2019 de la cuenta Almacén de Materiales y Suministros de Consumo se integra con los siguientes Almacenes: </t>
  </si>
  <si>
    <t>Saldo al 31-03-2020</t>
  </si>
  <si>
    <t>Del 1 de Enero al 31 de Marzo de 2020</t>
  </si>
  <si>
    <t>Del 01 de Enero Al 31 de Marzo de 2020.</t>
  </si>
  <si>
    <t>5691000002-1</t>
  </si>
  <si>
    <t>5190B</t>
  </si>
  <si>
    <t>CLORACIÓN E INSTRUMENTACIÓN, S.A. DE  C.V</t>
  </si>
  <si>
    <t xml:space="preserve">CILINDRO DE GAS CLORO </t>
  </si>
  <si>
    <t xml:space="preserve">COORDINACION DE  PLANTA POTABILIZADORA </t>
  </si>
  <si>
    <t>5691000002-2</t>
  </si>
  <si>
    <t>Correspondiente del 01 de Enero Al 31 de Marzo de 2020</t>
  </si>
  <si>
    <t>Del 1 de Enero al 31 de Marzo de 2020.</t>
  </si>
  <si>
    <t>En la cuenta de Sueldos Base al Personal Permanente al 31 de Marzo de 2020, incluyen los sueldos del personal de base de acuerdo al tabulador del organismo y al contrato colectivo de trabajo vigente.</t>
  </si>
  <si>
    <t>2111-4-1411</t>
  </si>
  <si>
    <t>P00693</t>
  </si>
  <si>
    <t>PAGO DE IMSS E INFONAVIT 1 BIM folio 54</t>
  </si>
  <si>
    <t>P01173</t>
  </si>
  <si>
    <t>CUOTAS IMSS MARZO 2020</t>
  </si>
  <si>
    <t>D00001</t>
  </si>
  <si>
    <t xml:space="preserve">COMAPA SUELDOS POR PAGAR </t>
  </si>
  <si>
    <t xml:space="preserve">SUELDOS PO R PAGAR </t>
  </si>
  <si>
    <t>2111-4-1421</t>
  </si>
  <si>
    <t>C00093</t>
  </si>
  <si>
    <t>PAGO DE INFONAVIT  APORTACIONES Y AMORTIZACIONES 6TO BIM 2019</t>
  </si>
  <si>
    <t>2111-5-0802</t>
  </si>
  <si>
    <t xml:space="preserve">GONZALEZ PEREZ JOSE ANGEL </t>
  </si>
  <si>
    <t xml:space="preserve">LIQUIDACION </t>
  </si>
  <si>
    <t>2111-5-1115</t>
  </si>
  <si>
    <t xml:space="preserve">FONDO DE AHORRO </t>
  </si>
  <si>
    <t>2111-5-1546</t>
  </si>
  <si>
    <t>P00866</t>
  </si>
  <si>
    <t>GASTOS FUNERARIOS</t>
  </si>
  <si>
    <t>SONIA REGINA ROBLES URIEGAS</t>
  </si>
  <si>
    <t>2111-5-2097</t>
  </si>
  <si>
    <t xml:space="preserve">ALFARO GUILLEN ISMALE </t>
  </si>
  <si>
    <t>2111-5-2394</t>
  </si>
  <si>
    <t xml:space="preserve">LARA ALONSO ELISEO </t>
  </si>
  <si>
    <t xml:space="preserve">MONTELONGO TERAN ALEJANDRO </t>
  </si>
  <si>
    <t>2111-5-6065</t>
  </si>
  <si>
    <t xml:space="preserve">GARZA NAVARO SANTOS </t>
  </si>
  <si>
    <t xml:space="preserve">ALEMAN PUGA JUAN DIEGO GUADALUPE </t>
  </si>
  <si>
    <t xml:space="preserve">VALDEZ GOMEZ ERICK EDILBERTO </t>
  </si>
  <si>
    <t>TESORERIA DE LA FEDERACION</t>
  </si>
  <si>
    <t>D01160</t>
  </si>
  <si>
    <t>AJUSTE POL C00441 ,54583</t>
  </si>
  <si>
    <t>D01161</t>
  </si>
  <si>
    <t>AJUSTE  POL C00442 D00185</t>
  </si>
  <si>
    <t>C00027</t>
  </si>
  <si>
    <t>ISR CATORCENA 1/2020 CONFIANZA BASE</t>
  </si>
  <si>
    <t>C00028</t>
  </si>
  <si>
    <t>ISR CATORCENA 1/2020 CONFIANZA EVENTUAL</t>
  </si>
  <si>
    <t>C00029</t>
  </si>
  <si>
    <t>ISR CATORCENA 1/2020 SINDICATO EVENTUAL</t>
  </si>
  <si>
    <t>C00030</t>
  </si>
  <si>
    <t>ISR CATORCENA 1/2020 SINDICATO BASE</t>
  </si>
  <si>
    <t>C00061</t>
  </si>
  <si>
    <t>ISR FINIQUITO LAURO ISRAEL CHARLES HERNANDEZ</t>
  </si>
  <si>
    <t>C00064</t>
  </si>
  <si>
    <t>ISR DISPERSION NEVID ESTUARDO FERREL RAMIREZ</t>
  </si>
  <si>
    <t>C00121</t>
  </si>
  <si>
    <t>ISR CATORCENA 2/2020 CONFIANZA BASE</t>
  </si>
  <si>
    <t>C00122</t>
  </si>
  <si>
    <t>ISR CATORCENA 2/2020 CONFIANZA EVENTUAL</t>
  </si>
  <si>
    <t>C00123</t>
  </si>
  <si>
    <t>ISR CATORCENA 2/2020 SINDICATO EVENTUAL</t>
  </si>
  <si>
    <t>C00124</t>
  </si>
  <si>
    <t>ISR CATORCENA 2/2020 SINDICATO BASE</t>
  </si>
  <si>
    <t>C00156</t>
  </si>
  <si>
    <t>C00194</t>
  </si>
  <si>
    <t>ISR CATORCENA 3/2020 CONFIANZA BASE</t>
  </si>
  <si>
    <t>C00195</t>
  </si>
  <si>
    <t>ISR CATORCENA 3/2020 CONFIANZA EVENTUAL</t>
  </si>
  <si>
    <t>C00196</t>
  </si>
  <si>
    <t>ISR CATORCENA 3/2020 SINDICATO EVENTUAL</t>
  </si>
  <si>
    <t>C00197</t>
  </si>
  <si>
    <t>ISR CATORCENA 3/2020 SINDICATO BASE</t>
  </si>
  <si>
    <t>C00351</t>
  </si>
  <si>
    <t>C00380</t>
  </si>
  <si>
    <t>ISR CATORCENA 4/2020 CONFIANZA EVENTUAL</t>
  </si>
  <si>
    <t>C00381</t>
  </si>
  <si>
    <t>ISR CATORCENA 4/2020 SINDICATO EVENTUAL</t>
  </si>
  <si>
    <t>C00382</t>
  </si>
  <si>
    <t>ISR CATORCENA 4/2020 SINDICATO BASE</t>
  </si>
  <si>
    <t>C00383</t>
  </si>
  <si>
    <t>ISR CATORCENA 4/2020 CONFIANZA BASE</t>
  </si>
  <si>
    <t>C00464</t>
  </si>
  <si>
    <t>ISR COMPENSACIONES DEL MES DE FEBRERO</t>
  </si>
  <si>
    <t>C00469</t>
  </si>
  <si>
    <t>C00505</t>
  </si>
  <si>
    <t>ISR CATORCENA 5/2020 CONFIANZA BASE</t>
  </si>
  <si>
    <t>C00506</t>
  </si>
  <si>
    <t>ISR CATORCENA 5/2020 CONFIANZA EVENTUAL</t>
  </si>
  <si>
    <t>C00507</t>
  </si>
  <si>
    <t>ISR CATORCENA 5/2020 SINDICATO EVENTUAL</t>
  </si>
  <si>
    <t>C00508</t>
  </si>
  <si>
    <t>ISR CATORCENA 5/2020 SINDICATO BASE</t>
  </si>
  <si>
    <t>C00537</t>
  </si>
  <si>
    <t>ISR FINIQUITO JOSE CARLOS ALFONSO ESCOBEDO CONDE</t>
  </si>
  <si>
    <t>C00542</t>
  </si>
  <si>
    <t>C00571</t>
  </si>
  <si>
    <t>ISR CATORCENA 6/2020 CONFIANZA BASE</t>
  </si>
  <si>
    <t>C00572</t>
  </si>
  <si>
    <t>ISR CATORCENA 6/2020 CONFIANZA EVENTUAL</t>
  </si>
  <si>
    <t>C00573</t>
  </si>
  <si>
    <t>ISR CATORCENA 6/2020 SINDICATO EVENTUAL</t>
  </si>
  <si>
    <t>C00574</t>
  </si>
  <si>
    <t>ISR CATORCENA 6/2020 SINDICATO BASE</t>
  </si>
  <si>
    <t>C00618</t>
  </si>
  <si>
    <t>ISR FINIQUITO JOSE DE JESUS PIÑA ZAMUDIO</t>
  </si>
  <si>
    <t>C00619</t>
  </si>
  <si>
    <t>ISR FINIQUITO ALBERTO MORALES GONZALEZ</t>
  </si>
  <si>
    <t>C00633</t>
  </si>
  <si>
    <t>ISR COMPENSACIONES DEL MES DE MARZO</t>
  </si>
  <si>
    <t>2117-01-04-01</t>
  </si>
  <si>
    <t>D0088</t>
  </si>
  <si>
    <t>IMSS CORREPONDIENTE A ENERO 2020</t>
  </si>
  <si>
    <t>GP Folio: 23 (NOMINA CONFIANZA BASE CAT 03 2020. GP Folio: 23)</t>
  </si>
  <si>
    <t>GP Folio: 24 (NOMINA CONFIANZA EVENTUAL CAT 03 2020. GP Folio: 24)</t>
  </si>
  <si>
    <t>GP Folio: 25 (NOMINA SINDICATO EVENTUAL CAT 03 2020. GP Folio: 25)</t>
  </si>
  <si>
    <t>IMSS
 (NOMINA SINDICATO BASE CAT 03 2020. GP Folio: 26)</t>
  </si>
  <si>
    <t>IMSS
 (NOMINA CONFIANZA EVENTUAL CAT 04 2020. GP Folio: 34)</t>
  </si>
  <si>
    <t>IMSS
 (NOMINA SINDICATO EVENTUAL CAT 04 2020. GP Folio: 35)</t>
  </si>
  <si>
    <t>IMSS
 (NOMINA SINDICATO BASE CAT 04 2020. GP Folio: 36)</t>
  </si>
  <si>
    <t>IMSS
 (NOMINA CONFIANZA BASE CAT 04 2020. GP Folio: 37)</t>
  </si>
  <si>
    <t>IMSS
 (NOMINA CONFIANZA BASE CAT 05 2020. GP Folio: 47)</t>
  </si>
  <si>
    <t>IMSS
 (NOMINA CONFIANZA EVENTUAL CAT 05 2020. GP Folio: 48)</t>
  </si>
  <si>
    <t>IMSS
 (NOMINA SINDICATO EVENTUAL CAT 05 2020. GP Folio: 49)</t>
  </si>
  <si>
    <t>IMSS
 (NOMINA SINDICATO BASE CAT 05 2020. GP Folio: 50)</t>
  </si>
  <si>
    <t>IMSS
 (NOMINA CONFIANZA BASE CAT 06 2020. GP Folio: 62)</t>
  </si>
  <si>
    <t>IMSS
 (NOMINA CONFIANZA EVENTUAL CAT 06 2020. GP Folio: 63)</t>
  </si>
  <si>
    <t>IMSS
 (NOMINA SINDICATO EVENTUAL CAT 06 2020. GP Folio: 64)</t>
  </si>
  <si>
    <t>IMSS
 (NOMINA SINDICATO BASE CAT 06 2020. GP Folio: 65)</t>
  </si>
  <si>
    <t>2117-01-04-02</t>
  </si>
  <si>
    <t>INFONAVIT
 (NOMINA SINDICATO EVENTUAL CAT 05 2020. GP Folio: 49)</t>
  </si>
  <si>
    <t>INFONAVIT
 (NOMINA CONFIANZA EVENTUAL CAT 06 2020. GP Folio: 63)</t>
  </si>
  <si>
    <t>2117-01-04-07</t>
  </si>
  <si>
    <t>D00213</t>
  </si>
  <si>
    <t>RECLASIFICACION DE SALDOS</t>
  </si>
  <si>
    <t>2117-3981</t>
  </si>
  <si>
    <t>P00329</t>
  </si>
  <si>
    <t>3% S/NOMINAS ENERO 2020</t>
  </si>
  <si>
    <t>P00680</t>
  </si>
  <si>
    <t>3% S/NOMINAS FEBRERO 2020</t>
  </si>
  <si>
    <t>P01144</t>
  </si>
  <si>
    <t>3% S/NOMINAS MARZO 2020</t>
  </si>
  <si>
    <t>2117-01-02-01</t>
  </si>
  <si>
    <t>2117-01-02-02</t>
  </si>
  <si>
    <t>C00503</t>
  </si>
  <si>
    <t>18BAA23</t>
  </si>
  <si>
    <t>C00504</t>
  </si>
  <si>
    <t>C00488</t>
  </si>
  <si>
    <t>C00526</t>
  </si>
  <si>
    <t>C00501</t>
  </si>
  <si>
    <t>C00502</t>
  </si>
  <si>
    <t>D00953</t>
  </si>
  <si>
    <t>D00078</t>
  </si>
  <si>
    <t>2117-02-03</t>
  </si>
  <si>
    <t>D00079</t>
  </si>
  <si>
    <t>D00168</t>
  </si>
  <si>
    <t>D00254</t>
  </si>
  <si>
    <t>1131-001</t>
  </si>
  <si>
    <t>1134-000414</t>
  </si>
  <si>
    <t>1134-000417</t>
  </si>
  <si>
    <t>1134-000418</t>
  </si>
  <si>
    <t>20/01/2020</t>
  </si>
  <si>
    <t>2111-5-6330</t>
  </si>
  <si>
    <t>2111-5-6782</t>
  </si>
  <si>
    <t>2111-5-6935</t>
  </si>
  <si>
    <t>2112-1-000002</t>
  </si>
  <si>
    <t>CONT 45</t>
  </si>
  <si>
    <t>SECRETARIA DE FINANZAS DEL GOB. DEL ESTADO DE TAM.</t>
  </si>
  <si>
    <t>2112-1-000003</t>
  </si>
  <si>
    <t>B119479</t>
  </si>
  <si>
    <t>COMERCIAL PAPELERA DE VICTORIA, S.A. DE C.V.</t>
  </si>
  <si>
    <t>120568</t>
  </si>
  <si>
    <t>EQUIPO DE MOBILIARIO Y EQUIPO DE EDUCACION Y RECREATIVO</t>
  </si>
  <si>
    <t>122144</t>
  </si>
  <si>
    <t>P00277</t>
  </si>
  <si>
    <t>B141601</t>
  </si>
  <si>
    <t>24/09/2019</t>
  </si>
  <si>
    <t>P00748</t>
  </si>
  <si>
    <t>B143724</t>
  </si>
  <si>
    <t>P01187</t>
  </si>
  <si>
    <t>B144905</t>
  </si>
  <si>
    <t>P01226</t>
  </si>
  <si>
    <t>B145066</t>
  </si>
  <si>
    <t>P01559</t>
  </si>
  <si>
    <t>B145494</t>
  </si>
  <si>
    <t>P02032</t>
  </si>
  <si>
    <t>B146828</t>
  </si>
  <si>
    <t>19/03/2020</t>
  </si>
  <si>
    <t>P00877</t>
  </si>
  <si>
    <t>B148609</t>
  </si>
  <si>
    <t>P00879</t>
  </si>
  <si>
    <t>B148180</t>
  </si>
  <si>
    <t>P00883</t>
  </si>
  <si>
    <t>B148142</t>
  </si>
  <si>
    <t>20/03/2020</t>
  </si>
  <si>
    <t>P00945</t>
  </si>
  <si>
    <t>B148372</t>
  </si>
  <si>
    <t>P00948</t>
  </si>
  <si>
    <t>B148883</t>
  </si>
  <si>
    <t>31/03/2020</t>
  </si>
  <si>
    <t>P01131</t>
  </si>
  <si>
    <t>B147946</t>
  </si>
  <si>
    <t>2112-1-000004</t>
  </si>
  <si>
    <t>P02158</t>
  </si>
  <si>
    <t>R38038</t>
  </si>
  <si>
    <t>QUIMICA INDUSTRIAL MAYTER, S.A. DE C.V.</t>
  </si>
  <si>
    <t>P02156</t>
  </si>
  <si>
    <t>R38068</t>
  </si>
  <si>
    <t>P02173</t>
  </si>
  <si>
    <t>R38067</t>
  </si>
  <si>
    <t>P00933</t>
  </si>
  <si>
    <t>R38841</t>
  </si>
  <si>
    <t>P00935</t>
  </si>
  <si>
    <t>R38748</t>
  </si>
  <si>
    <t>2112-1-000005</t>
  </si>
  <si>
    <t>MENDIOLA ARELLANO ISOLDA MA DE JESUS</t>
  </si>
  <si>
    <t>ACTIVIDADES ESPECIALES TORNEO DE FUTBOL</t>
  </si>
  <si>
    <t>428</t>
  </si>
  <si>
    <t>F6723</t>
  </si>
  <si>
    <t>F6724</t>
  </si>
  <si>
    <t>56</t>
  </si>
  <si>
    <t>206</t>
  </si>
  <si>
    <t>429</t>
  </si>
  <si>
    <t>354</t>
  </si>
  <si>
    <t>548</t>
  </si>
  <si>
    <t>610</t>
  </si>
  <si>
    <t>671</t>
  </si>
  <si>
    <t>955</t>
  </si>
  <si>
    <t>985</t>
  </si>
  <si>
    <t>986</t>
  </si>
  <si>
    <t>987</t>
  </si>
  <si>
    <t>988</t>
  </si>
  <si>
    <t>1376</t>
  </si>
  <si>
    <t>2112-1-000006</t>
  </si>
  <si>
    <t>EQUIPOS HIDRAULICOS Y ELECTRICOS DE TAMAULIPAS, SA</t>
  </si>
  <si>
    <t>2112-1-000008</t>
  </si>
  <si>
    <t>497</t>
  </si>
  <si>
    <t>ENERCONSULTORES, S.A. DE C.V.</t>
  </si>
  <si>
    <t>500</t>
  </si>
  <si>
    <t>504</t>
  </si>
  <si>
    <t>508</t>
  </si>
  <si>
    <t>509</t>
  </si>
  <si>
    <t>510</t>
  </si>
  <si>
    <t>523</t>
  </si>
  <si>
    <t>525</t>
  </si>
  <si>
    <t>527</t>
  </si>
  <si>
    <t>530</t>
  </si>
  <si>
    <t>532</t>
  </si>
  <si>
    <t>533</t>
  </si>
  <si>
    <t>541</t>
  </si>
  <si>
    <t>542</t>
  </si>
  <si>
    <t>547</t>
  </si>
  <si>
    <t>552</t>
  </si>
  <si>
    <t>559</t>
  </si>
  <si>
    <t>561</t>
  </si>
  <si>
    <t>562</t>
  </si>
  <si>
    <t>563</t>
  </si>
  <si>
    <t>564</t>
  </si>
  <si>
    <t>565</t>
  </si>
  <si>
    <t>566</t>
  </si>
  <si>
    <t>2112-1-000009</t>
  </si>
  <si>
    <t>4665</t>
  </si>
  <si>
    <t>TALLER ELECTRICO ALVAREZ DEL NORTE, S.A. DE C.V.</t>
  </si>
  <si>
    <t>MANTENIMIENTON Y REPARACION DE EQUIPO ELECTROMECANICO</t>
  </si>
  <si>
    <t>A4701</t>
  </si>
  <si>
    <t>A4702</t>
  </si>
  <si>
    <t>A4703</t>
  </si>
  <si>
    <t>A4736</t>
  </si>
  <si>
    <t>A4745</t>
  </si>
  <si>
    <t>A4746</t>
  </si>
  <si>
    <t>A4783</t>
  </si>
  <si>
    <t>A4785</t>
  </si>
  <si>
    <t>A4818</t>
  </si>
  <si>
    <t>A4889</t>
  </si>
  <si>
    <t>P01005</t>
  </si>
  <si>
    <t>A5445</t>
  </si>
  <si>
    <t>MANTENIMIENTO Y REPARACION DE PLANTA TRATADORA</t>
  </si>
  <si>
    <t>2112-1-000010</t>
  </si>
  <si>
    <t>2112-1-000011</t>
  </si>
  <si>
    <t>2112-1-000012</t>
  </si>
  <si>
    <t>2112-1-000013</t>
  </si>
  <si>
    <t>2112-1-000015</t>
  </si>
  <si>
    <t>2112-1-000017</t>
  </si>
  <si>
    <t>11580</t>
  </si>
  <si>
    <t>RUIZ UGALDE GRACIELA</t>
  </si>
  <si>
    <t>REPARACION Y MANTENIMIENTO DE EQUIPO DE TRANSPPORTE</t>
  </si>
  <si>
    <t>11689</t>
  </si>
  <si>
    <t>D00769</t>
  </si>
  <si>
    <t>2112-1-000018</t>
  </si>
  <si>
    <t>B6544</t>
  </si>
  <si>
    <t>LABORATORIO SAS, S.A. DE C.V.</t>
  </si>
  <si>
    <t>ANALISIS DE MUESTRAS</t>
  </si>
  <si>
    <t>B6539</t>
  </si>
  <si>
    <t>B6541</t>
  </si>
  <si>
    <t>B6563</t>
  </si>
  <si>
    <t>B6564</t>
  </si>
  <si>
    <t>B6565</t>
  </si>
  <si>
    <t>B6566</t>
  </si>
  <si>
    <t>B6736</t>
  </si>
  <si>
    <t>B6896</t>
  </si>
  <si>
    <t>B6897</t>
  </si>
  <si>
    <t>B6898</t>
  </si>
  <si>
    <t>B6899</t>
  </si>
  <si>
    <t>B6900</t>
  </si>
  <si>
    <t>B6901</t>
  </si>
  <si>
    <t>B6902</t>
  </si>
  <si>
    <t>B6903</t>
  </si>
  <si>
    <t>B6904</t>
  </si>
  <si>
    <t>B7005</t>
  </si>
  <si>
    <t>B7006</t>
  </si>
  <si>
    <t>B7007</t>
  </si>
  <si>
    <t>B7008</t>
  </si>
  <si>
    <t>B7009</t>
  </si>
  <si>
    <t>B7010</t>
  </si>
  <si>
    <t>B7024</t>
  </si>
  <si>
    <t>P01203</t>
  </si>
  <si>
    <t>b7970</t>
  </si>
  <si>
    <t>P01204</t>
  </si>
  <si>
    <t>b7971</t>
  </si>
  <si>
    <t>P01205</t>
  </si>
  <si>
    <t>b7972</t>
  </si>
  <si>
    <t>P01206</t>
  </si>
  <si>
    <t>b7973</t>
  </si>
  <si>
    <t>P01487</t>
  </si>
  <si>
    <t>B8023</t>
  </si>
  <si>
    <t>P01488</t>
  </si>
  <si>
    <t>B8022</t>
  </si>
  <si>
    <t>P01724</t>
  </si>
  <si>
    <t>B8057</t>
  </si>
  <si>
    <t>2112-1-000019</t>
  </si>
  <si>
    <t>B2790</t>
  </si>
  <si>
    <t>CLORACION E INSTRUMENTACION, S.A. DE C.V.</t>
  </si>
  <si>
    <t>B2816</t>
  </si>
  <si>
    <t>REFACCIONES Y ACCESORIOS MENORES DE LABORATORIOS</t>
  </si>
  <si>
    <t>23/08/2019</t>
  </si>
  <si>
    <t>D00280</t>
  </si>
  <si>
    <t xml:space="preserve">B4701 </t>
  </si>
  <si>
    <t>D00525</t>
  </si>
  <si>
    <t>B4759</t>
  </si>
  <si>
    <t>19/12/2019</t>
  </si>
  <si>
    <t>P02159</t>
  </si>
  <si>
    <t>B5052</t>
  </si>
  <si>
    <t>P02160</t>
  </si>
  <si>
    <t>B5053</t>
  </si>
  <si>
    <t>P01157</t>
  </si>
  <si>
    <t>B5189</t>
  </si>
  <si>
    <t>P01159</t>
  </si>
  <si>
    <t>B5190</t>
  </si>
  <si>
    <t>2112-1-000020</t>
  </si>
  <si>
    <t>A34520</t>
  </si>
  <si>
    <t>CENTRO LLANTERO GARZA, S.A. DE C.V.</t>
  </si>
  <si>
    <t>A35089</t>
  </si>
  <si>
    <t>A35410</t>
  </si>
  <si>
    <t>A35409</t>
  </si>
  <si>
    <t>A35415</t>
  </si>
  <si>
    <t>A35416</t>
  </si>
  <si>
    <t>A36311</t>
  </si>
  <si>
    <t>A36354</t>
  </si>
  <si>
    <t>A37975</t>
  </si>
  <si>
    <t>A36680</t>
  </si>
  <si>
    <t>A38683</t>
  </si>
  <si>
    <t>A38684</t>
  </si>
  <si>
    <t>A39243</t>
  </si>
  <si>
    <t>A39219</t>
  </si>
  <si>
    <t>A39220</t>
  </si>
  <si>
    <t>A39221</t>
  </si>
  <si>
    <t>A39594</t>
  </si>
  <si>
    <t>A39589</t>
  </si>
  <si>
    <t>A39590</t>
  </si>
  <si>
    <t>A40148</t>
  </si>
  <si>
    <t>A40677</t>
  </si>
  <si>
    <t>A40678</t>
  </si>
  <si>
    <t>A40680</t>
  </si>
  <si>
    <t>A40895</t>
  </si>
  <si>
    <t>A41121</t>
  </si>
  <si>
    <t>A41122</t>
  </si>
  <si>
    <t>A41576</t>
  </si>
  <si>
    <t>A41597</t>
  </si>
  <si>
    <t>A41829</t>
  </si>
  <si>
    <t>A41842</t>
  </si>
  <si>
    <t>A41843</t>
  </si>
  <si>
    <t>A42115</t>
  </si>
  <si>
    <t>A50640</t>
  </si>
  <si>
    <t>A50693</t>
  </si>
  <si>
    <t>A50694</t>
  </si>
  <si>
    <t>A50696</t>
  </si>
  <si>
    <t>REPARACION Y MANTENIMIENTO DE EQUIPO DE TRANSPORTE Y MAQUINARIA</t>
  </si>
  <si>
    <t>A52467</t>
  </si>
  <si>
    <t>A52882</t>
  </si>
  <si>
    <t>A53230</t>
  </si>
  <si>
    <t>A53959</t>
  </si>
  <si>
    <t>A53892</t>
  </si>
  <si>
    <t>D00275</t>
  </si>
  <si>
    <t>A54025</t>
  </si>
  <si>
    <t>P00445</t>
  </si>
  <si>
    <t>A54174</t>
  </si>
  <si>
    <t>D00461</t>
  </si>
  <si>
    <t>A54225</t>
  </si>
  <si>
    <t>20/02/2020</t>
  </si>
  <si>
    <t>P00684</t>
  </si>
  <si>
    <t>A57253</t>
  </si>
  <si>
    <t>P00979</t>
  </si>
  <si>
    <t>A57254</t>
  </si>
  <si>
    <t>27/03/2020</t>
  </si>
  <si>
    <t>P01032</t>
  </si>
  <si>
    <t>A57922</t>
  </si>
  <si>
    <t>2112-1-000021</t>
  </si>
  <si>
    <t>A287</t>
  </si>
  <si>
    <t>GARZA ULIBARRI CARLOS ARTURO</t>
  </si>
  <si>
    <t>2112-1-000022</t>
  </si>
  <si>
    <t>260</t>
  </si>
  <si>
    <t>MENDIOLA ORTIZ JOSE LUIS</t>
  </si>
  <si>
    <t>MANTENIMIENTO Y REPARACION DE OBRAS DE ALCANTARILLADO</t>
  </si>
  <si>
    <t>266</t>
  </si>
  <si>
    <t>267</t>
  </si>
  <si>
    <t>2112-1-000023</t>
  </si>
  <si>
    <t>A3017</t>
  </si>
  <si>
    <t>GONZALEZ MOLINA FERNANDO</t>
  </si>
  <si>
    <t>2112-1-000024</t>
  </si>
  <si>
    <t>B18405</t>
  </si>
  <si>
    <t>REACTIVOS Y SEGURIDAD INDUSTRIAL, S.A. DE C.V.</t>
  </si>
  <si>
    <t>REFACCIONES Y ACCESORIOS MENORES DE EQUIPO DE LABORATORIO</t>
  </si>
  <si>
    <t>2112-1-000025</t>
  </si>
  <si>
    <t>203</t>
  </si>
  <si>
    <t>DGF CONTADORES Y CONSULTORES, S.C.</t>
  </si>
  <si>
    <t>215</t>
  </si>
  <si>
    <t>216</t>
  </si>
  <si>
    <t>228</t>
  </si>
  <si>
    <t>231</t>
  </si>
  <si>
    <t>233</t>
  </si>
  <si>
    <t>248</t>
  </si>
  <si>
    <t>255</t>
  </si>
  <si>
    <t>2112-1-000026</t>
  </si>
  <si>
    <t>A597</t>
  </si>
  <si>
    <t>LAVIN MONTEMAYOR LUIS ERNESTO</t>
  </si>
  <si>
    <t>SERVICIOS LEGALES DE CONTABILIDAD, AUDITORÌA</t>
  </si>
  <si>
    <t>2112-1-000027</t>
  </si>
  <si>
    <t>P01027</t>
  </si>
  <si>
    <t>S68783</t>
  </si>
  <si>
    <t>AUTOMOVILES VICTORIA, S.A. DE C.V.</t>
  </si>
  <si>
    <t>REPARACION DE VEHICULO</t>
  </si>
  <si>
    <t>2112-1-000028</t>
  </si>
  <si>
    <t>B14435</t>
  </si>
  <si>
    <t>SUKIMOTO DE VICTORIA, S.A. DE C.V.</t>
  </si>
  <si>
    <t>B14438</t>
  </si>
  <si>
    <t>B14471</t>
  </si>
  <si>
    <t>B14473</t>
  </si>
  <si>
    <t>B14475</t>
  </si>
  <si>
    <t>B14587</t>
  </si>
  <si>
    <t>B14627</t>
  </si>
  <si>
    <t>B14628</t>
  </si>
  <si>
    <t>B14687</t>
  </si>
  <si>
    <t>B14688</t>
  </si>
  <si>
    <t>B14689</t>
  </si>
  <si>
    <t>B14629</t>
  </si>
  <si>
    <t>B14800/B14848</t>
  </si>
  <si>
    <t>B14871</t>
  </si>
  <si>
    <t>2112-1-000029</t>
  </si>
  <si>
    <t>A6526</t>
  </si>
  <si>
    <t>HARARI GARDUÑO LUIS</t>
  </si>
  <si>
    <t xml:space="preserve">ARRENDAMIENTO DE MAQUINARIA </t>
  </si>
  <si>
    <t>A6227</t>
  </si>
  <si>
    <t>A6533</t>
  </si>
  <si>
    <t>2112-1-000030</t>
  </si>
  <si>
    <t>304</t>
  </si>
  <si>
    <t>2112-1-000031</t>
  </si>
  <si>
    <t>A5220</t>
  </si>
  <si>
    <t>JAVIER DE LOS SANTOS Y CIA., S.C.</t>
  </si>
  <si>
    <t>SERVICIOS LEGALES DE CONTABILIDAD, AUDITORIA Y RELACIONADOS</t>
  </si>
  <si>
    <t>A5221</t>
  </si>
  <si>
    <t>A5222</t>
  </si>
  <si>
    <t>A5687</t>
  </si>
  <si>
    <t>A5688</t>
  </si>
  <si>
    <t>A6108</t>
  </si>
  <si>
    <t>A6107</t>
  </si>
  <si>
    <t>A6576</t>
  </si>
  <si>
    <t>A6773</t>
  </si>
  <si>
    <t>2112-1-000032</t>
  </si>
  <si>
    <t>C4975</t>
  </si>
  <si>
    <t>RECUBRIMIENTOS IMPERMEABLES DE VICTORIA S.A. DE C.</t>
  </si>
  <si>
    <t>2112-1-000033</t>
  </si>
  <si>
    <t>2537</t>
  </si>
  <si>
    <t>PROYEXTRA S.A. DE C.V.</t>
  </si>
  <si>
    <t>2909</t>
  </si>
  <si>
    <t>3037</t>
  </si>
  <si>
    <t>2112-1-000035</t>
  </si>
  <si>
    <t>59646</t>
  </si>
  <si>
    <t>SVAM INTERNATIONAL DE MEXICO S DE RL DE CV</t>
  </si>
  <si>
    <t>SERVICIO DE ACCESO A INTERNET</t>
  </si>
  <si>
    <t>59820</t>
  </si>
  <si>
    <t>59917</t>
  </si>
  <si>
    <t>SERVICIO DE CONSULTORIA ADMINISTRATIVA</t>
  </si>
  <si>
    <t>59918</t>
  </si>
  <si>
    <t>59955</t>
  </si>
  <si>
    <t>10129</t>
  </si>
  <si>
    <t>510266</t>
  </si>
  <si>
    <t>510267</t>
  </si>
  <si>
    <t>10414</t>
  </si>
  <si>
    <t>10448</t>
  </si>
  <si>
    <t>10449</t>
  </si>
  <si>
    <t>10451</t>
  </si>
  <si>
    <t>510460</t>
  </si>
  <si>
    <t>510461</t>
  </si>
  <si>
    <t>510462</t>
  </si>
  <si>
    <t>04/12/2019</t>
  </si>
  <si>
    <t>D01099</t>
  </si>
  <si>
    <t>2112-1-000036</t>
  </si>
  <si>
    <t>BB34</t>
  </si>
  <si>
    <t>AEDI S.A. DE C.V.</t>
  </si>
  <si>
    <t>MANTENIMIENTO Y REPARACION DE EDIFICIO Y SISTEMAS DE AIRE ACONDICIONADO</t>
  </si>
  <si>
    <t>BB49</t>
  </si>
  <si>
    <t>BB100</t>
  </si>
  <si>
    <t>BB103</t>
  </si>
  <si>
    <t>MANTENIMIENTO Y REPARACION DE EDIFICIO Y MOBILIARIO Y EQUIPO DE ADMINISTRACION</t>
  </si>
  <si>
    <t>BB117</t>
  </si>
  <si>
    <t>BB128</t>
  </si>
  <si>
    <t>BB129</t>
  </si>
  <si>
    <t>CC47</t>
  </si>
  <si>
    <t>CC48</t>
  </si>
  <si>
    <t>CC49</t>
  </si>
  <si>
    <t>BB157</t>
  </si>
  <si>
    <t>A0399130</t>
  </si>
  <si>
    <t>A0401206</t>
  </si>
  <si>
    <t>A0401222</t>
  </si>
  <si>
    <t>A0401216</t>
  </si>
  <si>
    <t>A0403714</t>
  </si>
  <si>
    <t>A0403575</t>
  </si>
  <si>
    <t>A0403846</t>
  </si>
  <si>
    <t>A0403530</t>
  </si>
  <si>
    <t>A0403710</t>
  </si>
  <si>
    <t>A0403727</t>
  </si>
  <si>
    <t>A0405559</t>
  </si>
  <si>
    <t>A0405560</t>
  </si>
  <si>
    <t>A0405561</t>
  </si>
  <si>
    <t>A0406067</t>
  </si>
  <si>
    <t>A0406673</t>
  </si>
  <si>
    <t>A0409275</t>
  </si>
  <si>
    <t>A0409279</t>
  </si>
  <si>
    <t>A0409294</t>
  </si>
  <si>
    <t>REFACCIONES Y ACCESORIOS MENORES DE EQUIPO DE TRANSPORTE Y MAQUINARIA</t>
  </si>
  <si>
    <t>A0409299</t>
  </si>
  <si>
    <t>A0428105</t>
  </si>
  <si>
    <t>A428767</t>
  </si>
  <si>
    <t>A0428783</t>
  </si>
  <si>
    <t>A0429165</t>
  </si>
  <si>
    <t>A0429177</t>
  </si>
  <si>
    <t>A429885</t>
  </si>
  <si>
    <t>A429952</t>
  </si>
  <si>
    <t>A0429946</t>
  </si>
  <si>
    <t>A434021</t>
  </si>
  <si>
    <t>A4324220</t>
  </si>
  <si>
    <t>A0434176</t>
  </si>
  <si>
    <t>A04333712</t>
  </si>
  <si>
    <t>29/01/2020</t>
  </si>
  <si>
    <t>P00298</t>
  </si>
  <si>
    <t>P00919</t>
  </si>
  <si>
    <t>06/03/2020</t>
  </si>
  <si>
    <t>P00755</t>
  </si>
  <si>
    <t>SUC 1669</t>
  </si>
  <si>
    <t>P00757</t>
  </si>
  <si>
    <t>SUC 1670</t>
  </si>
  <si>
    <t>P00759</t>
  </si>
  <si>
    <t>SUC 1673</t>
  </si>
  <si>
    <t>P00761</t>
  </si>
  <si>
    <t>SUC 1674</t>
  </si>
  <si>
    <t>P00763</t>
  </si>
  <si>
    <t>SUC 1675</t>
  </si>
  <si>
    <t>P00765</t>
  </si>
  <si>
    <t>SUC 1676</t>
  </si>
  <si>
    <t>P00767</t>
  </si>
  <si>
    <t>SUC 1678</t>
  </si>
  <si>
    <t>P00769</t>
  </si>
  <si>
    <t>SUC 1679</t>
  </si>
  <si>
    <t>10/03/2020</t>
  </si>
  <si>
    <t>P00809</t>
  </si>
  <si>
    <t>SUC 1688</t>
  </si>
  <si>
    <t>P00811</t>
  </si>
  <si>
    <t>SUC 1689</t>
  </si>
  <si>
    <t>P00814</t>
  </si>
  <si>
    <t>SUC 1690</t>
  </si>
  <si>
    <t>P00817</t>
  </si>
  <si>
    <t>SUC 1691</t>
  </si>
  <si>
    <t>P00819</t>
  </si>
  <si>
    <t>SUC 1692</t>
  </si>
  <si>
    <t>P00821</t>
  </si>
  <si>
    <t>SUC 1693</t>
  </si>
  <si>
    <t>P00832</t>
  </si>
  <si>
    <t>SUC 38</t>
  </si>
  <si>
    <t>P00834</t>
  </si>
  <si>
    <t>SUC 39</t>
  </si>
  <si>
    <t>P00858</t>
  </si>
  <si>
    <t>MAT 4009</t>
  </si>
  <si>
    <t>12/03/2020</t>
  </si>
  <si>
    <t>P00860</t>
  </si>
  <si>
    <t>SUC 1697</t>
  </si>
  <si>
    <t>P00862</t>
  </si>
  <si>
    <t>SUC 1698</t>
  </si>
  <si>
    <t>P00865</t>
  </si>
  <si>
    <t>SUC 40</t>
  </si>
  <si>
    <t>13/03/2020</t>
  </si>
  <si>
    <t>P00909</t>
  </si>
  <si>
    <t>SUC 1701</t>
  </si>
  <si>
    <t>P00911</t>
  </si>
  <si>
    <t>SUC 1702</t>
  </si>
  <si>
    <t>P00923</t>
  </si>
  <si>
    <t>SUC 1703</t>
  </si>
  <si>
    <t>P00925</t>
  </si>
  <si>
    <t>SUC 1704</t>
  </si>
  <si>
    <t>18/03/2020</t>
  </si>
  <si>
    <t>P00937</t>
  </si>
  <si>
    <t>SUC 1707</t>
  </si>
  <si>
    <t>P00939</t>
  </si>
  <si>
    <t>SUC 1708</t>
  </si>
  <si>
    <t>P00947</t>
  </si>
  <si>
    <t>SUC 1709</t>
  </si>
  <si>
    <t>P00952</t>
  </si>
  <si>
    <t>SUC 1710</t>
  </si>
  <si>
    <t>P00956</t>
  </si>
  <si>
    <t>SUC 1711</t>
  </si>
  <si>
    <t>P00959</t>
  </si>
  <si>
    <t>SUC 1712</t>
  </si>
  <si>
    <t>P00961</t>
  </si>
  <si>
    <t>SUC 1713</t>
  </si>
  <si>
    <t>P00966</t>
  </si>
  <si>
    <t>SUC 1714</t>
  </si>
  <si>
    <t>P00968</t>
  </si>
  <si>
    <t>SUC 1715</t>
  </si>
  <si>
    <t>P00971</t>
  </si>
  <si>
    <t>SUC 1716</t>
  </si>
  <si>
    <t>P00994</t>
  </si>
  <si>
    <t>SUC 1728</t>
  </si>
  <si>
    <t>P00996</t>
  </si>
  <si>
    <t>SUC 1729</t>
  </si>
  <si>
    <t>P00998</t>
  </si>
  <si>
    <t>SUC 1730</t>
  </si>
  <si>
    <t>P01000</t>
  </si>
  <si>
    <t>SUC 1731</t>
  </si>
  <si>
    <t>P01002</t>
  </si>
  <si>
    <t>SUC 1732</t>
  </si>
  <si>
    <t>P01004</t>
  </si>
  <si>
    <t>SUC 1733</t>
  </si>
  <si>
    <t>25/03/2020</t>
  </si>
  <si>
    <t>P01006</t>
  </si>
  <si>
    <t>SUC 1743</t>
  </si>
  <si>
    <t>P01010</t>
  </si>
  <si>
    <t>SUC 1744</t>
  </si>
  <si>
    <t>P01012</t>
  </si>
  <si>
    <t>SUC 1745</t>
  </si>
  <si>
    <t>P01014</t>
  </si>
  <si>
    <t>SUC 1746</t>
  </si>
  <si>
    <t>P01016</t>
  </si>
  <si>
    <t>SUC 1747</t>
  </si>
  <si>
    <t>P01018</t>
  </si>
  <si>
    <t>SUC 1748</t>
  </si>
  <si>
    <t>30/03/2020</t>
  </si>
  <si>
    <t>P01080</t>
  </si>
  <si>
    <t>SUC 1749</t>
  </si>
  <si>
    <t>SUC 1750</t>
  </si>
  <si>
    <t>P01087</t>
  </si>
  <si>
    <t>SUC 1751</t>
  </si>
  <si>
    <t>P01091</t>
  </si>
  <si>
    <t>SUC 1752</t>
  </si>
  <si>
    <t>P01093</t>
  </si>
  <si>
    <t>SUC 1753</t>
  </si>
  <si>
    <t>P01095</t>
  </si>
  <si>
    <t>SUC 1754</t>
  </si>
  <si>
    <t>SUC 1755</t>
  </si>
  <si>
    <t>P01099</t>
  </si>
  <si>
    <t>SUC 1756</t>
  </si>
  <si>
    <t>SUC 1757</t>
  </si>
  <si>
    <t>P01103</t>
  </si>
  <si>
    <t>SUC 1758</t>
  </si>
  <si>
    <t>P01105</t>
  </si>
  <si>
    <t>SUC 1759</t>
  </si>
  <si>
    <t>SUC 1760</t>
  </si>
  <si>
    <t>SUC 1761</t>
  </si>
  <si>
    <t>SUC 1762</t>
  </si>
  <si>
    <t>P01138</t>
  </si>
  <si>
    <t>SUC 1770</t>
  </si>
  <si>
    <t>P01140</t>
  </si>
  <si>
    <t>SUC 1771</t>
  </si>
  <si>
    <t>P01161</t>
  </si>
  <si>
    <t>SUC 42</t>
  </si>
  <si>
    <t>P01165</t>
  </si>
  <si>
    <t>MAT 4146</t>
  </si>
  <si>
    <t>P01170</t>
  </si>
  <si>
    <t>SUC 43</t>
  </si>
  <si>
    <t>P01184</t>
  </si>
  <si>
    <t>VCB1113</t>
  </si>
  <si>
    <t>P01186</t>
  </si>
  <si>
    <t>VCB1114</t>
  </si>
  <si>
    <t>VCB 1115</t>
  </si>
  <si>
    <t>VCB1172</t>
  </si>
  <si>
    <t>VCB1173</t>
  </si>
  <si>
    <t>P01194</t>
  </si>
  <si>
    <t>VCB1174</t>
  </si>
  <si>
    <t>VCB1054</t>
  </si>
  <si>
    <t>VCB1055</t>
  </si>
  <si>
    <t>VCB1056</t>
  </si>
  <si>
    <t>VCB1057</t>
  </si>
  <si>
    <t>P01197</t>
  </si>
  <si>
    <t>VCB1023</t>
  </si>
  <si>
    <t>P01199</t>
  </si>
  <si>
    <t>VCB1024</t>
  </si>
  <si>
    <t>P01201</t>
  </si>
  <si>
    <t>VCB1025</t>
  </si>
  <si>
    <t>VCB1026</t>
  </si>
  <si>
    <t>SSBA-30418</t>
  </si>
  <si>
    <t>31/01/2020</t>
  </si>
  <si>
    <t>P00326</t>
  </si>
  <si>
    <t>SSBA 32815</t>
  </si>
  <si>
    <t>14/02/2020</t>
  </si>
  <si>
    <t>P00512</t>
  </si>
  <si>
    <t>SSBA 33535</t>
  </si>
  <si>
    <t>P00988</t>
  </si>
  <si>
    <t>SSBA35908</t>
  </si>
  <si>
    <t>SSBA35401</t>
  </si>
  <si>
    <t>P00992</t>
  </si>
  <si>
    <t>SSBA35865</t>
  </si>
  <si>
    <t>P00941</t>
  </si>
  <si>
    <t>A11583</t>
  </si>
  <si>
    <t>P01132</t>
  </si>
  <si>
    <t>A11489</t>
  </si>
  <si>
    <t>P01214</t>
  </si>
  <si>
    <t>A11810</t>
  </si>
  <si>
    <t>2112-1-000085</t>
  </si>
  <si>
    <t>CF5685</t>
  </si>
  <si>
    <t>GASOLINERA AGRONOMOS SA DE CV</t>
  </si>
  <si>
    <t>CF5686</t>
  </si>
  <si>
    <t>CF5690</t>
  </si>
  <si>
    <t>CF5696</t>
  </si>
  <si>
    <t>CF5706</t>
  </si>
  <si>
    <t>2112-1-000086</t>
  </si>
  <si>
    <t>2112-1-000090</t>
  </si>
  <si>
    <t>2112-1-000105</t>
  </si>
  <si>
    <t>07/01/2020</t>
  </si>
  <si>
    <t>P00005</t>
  </si>
  <si>
    <t>BENIB 80258</t>
  </si>
  <si>
    <t>COMBUSTIBLES DE VICTORIA SA DE CV</t>
  </si>
  <si>
    <t>16/01/2020</t>
  </si>
  <si>
    <t>P00079</t>
  </si>
  <si>
    <t>BENIB 80553</t>
  </si>
  <si>
    <t>VARIOS</t>
  </si>
  <si>
    <t>ARRENDAMIENTO DE VEHICULOS OCTUBRE 2019</t>
  </si>
  <si>
    <t>ARRENDAMIENTO DE VEHICULOS NOVIEMBRE 2019</t>
  </si>
  <si>
    <t>PÓLIZA GLOBAL DICIEMBRE 2019 (FACTURADO EN FEBRERO 2020)</t>
  </si>
  <si>
    <t>ENERO 2020</t>
  </si>
  <si>
    <t>PÓLIZA GLOBAL ENERO 2020 (FACTURADO EN FEBRERO 2020)</t>
  </si>
  <si>
    <t>FEBRERO 2020</t>
  </si>
  <si>
    <t>ARRENDAMIENTO DE VEHICULOS FACTUACION FEBRERO 2020</t>
  </si>
  <si>
    <t>PÓLIZA GLOBAL FEBRERO 2020 (FACTURADO EN FEBRERO 2020)</t>
  </si>
  <si>
    <t>23/01/2020</t>
  </si>
  <si>
    <t>P00308</t>
  </si>
  <si>
    <t>17/02/2020</t>
  </si>
  <si>
    <t>P00403</t>
  </si>
  <si>
    <t>D112</t>
  </si>
  <si>
    <t>P01046</t>
  </si>
  <si>
    <t>D122</t>
  </si>
  <si>
    <t>4238R</t>
  </si>
  <si>
    <t>24/02/2020</t>
  </si>
  <si>
    <t>P00688</t>
  </si>
  <si>
    <t>4481R</t>
  </si>
  <si>
    <t>P00690</t>
  </si>
  <si>
    <t>4480</t>
  </si>
  <si>
    <t>P01216</t>
  </si>
  <si>
    <t>4556R</t>
  </si>
  <si>
    <t>P01218</t>
  </si>
  <si>
    <t>4554R</t>
  </si>
  <si>
    <t>P01212</t>
  </si>
  <si>
    <t>MATR88686</t>
  </si>
  <si>
    <t>25/02/2020</t>
  </si>
  <si>
    <t>P00686</t>
  </si>
  <si>
    <t>F239071</t>
  </si>
  <si>
    <t>P00697</t>
  </si>
  <si>
    <t>f239079</t>
  </si>
  <si>
    <t>P00700</t>
  </si>
  <si>
    <t>F239092</t>
  </si>
  <si>
    <t>P01134</t>
  </si>
  <si>
    <t>F240268</t>
  </si>
  <si>
    <t>P01136</t>
  </si>
  <si>
    <t>F241553</t>
  </si>
  <si>
    <t>F241432</t>
  </si>
  <si>
    <t>P01220</t>
  </si>
  <si>
    <t>F239948</t>
  </si>
  <si>
    <t>P01222</t>
  </si>
  <si>
    <t>F241128</t>
  </si>
  <si>
    <t>P00312</t>
  </si>
  <si>
    <t>C28D</t>
  </si>
  <si>
    <t>24/01/2020</t>
  </si>
  <si>
    <t>P00310</t>
  </si>
  <si>
    <t>5D76F</t>
  </si>
  <si>
    <t>27/01/2020</t>
  </si>
  <si>
    <t>P00307</t>
  </si>
  <si>
    <t>EA281</t>
  </si>
  <si>
    <t>P01047</t>
  </si>
  <si>
    <t>E2391</t>
  </si>
  <si>
    <t>P00929</t>
  </si>
  <si>
    <t>30B1C</t>
  </si>
  <si>
    <t>102</t>
  </si>
  <si>
    <t>22/01/2020</t>
  </si>
  <si>
    <t>P00337</t>
  </si>
  <si>
    <t>A5135</t>
  </si>
  <si>
    <t>13/02/2020</t>
  </si>
  <si>
    <t>P00483</t>
  </si>
  <si>
    <t>A5137</t>
  </si>
  <si>
    <t>P00401</t>
  </si>
  <si>
    <t>A5144</t>
  </si>
  <si>
    <t>P00479</t>
  </si>
  <si>
    <t>A5146</t>
  </si>
  <si>
    <t>P00480</t>
  </si>
  <si>
    <t>A5147</t>
  </si>
  <si>
    <t>P00481</t>
  </si>
  <si>
    <t>A5148</t>
  </si>
  <si>
    <t>P00485</t>
  </si>
  <si>
    <t>A5149</t>
  </si>
  <si>
    <t>P00487</t>
  </si>
  <si>
    <t>A5150</t>
  </si>
  <si>
    <t>P00901</t>
  </si>
  <si>
    <t>A5171</t>
  </si>
  <si>
    <t>P00907</t>
  </si>
  <si>
    <t>A5170</t>
  </si>
  <si>
    <t>P01030</t>
  </si>
  <si>
    <t>A5187</t>
  </si>
  <si>
    <t>P01039</t>
  </si>
  <si>
    <t>A5190</t>
  </si>
  <si>
    <t>2112-1-000138</t>
  </si>
  <si>
    <t>2112-1-000139</t>
  </si>
  <si>
    <t>P01168</t>
  </si>
  <si>
    <t>BC20013</t>
  </si>
  <si>
    <t>RELUV, S.A. DE C.V.</t>
  </si>
  <si>
    <t>ACEITES Y LUBRICANTES</t>
  </si>
  <si>
    <t>P00299</t>
  </si>
  <si>
    <t>A130</t>
  </si>
  <si>
    <t>P01049</t>
  </si>
  <si>
    <t>A6843</t>
  </si>
  <si>
    <t>A7049</t>
  </si>
  <si>
    <t>A7051</t>
  </si>
  <si>
    <t>A7221</t>
  </si>
  <si>
    <t>P00309</t>
  </si>
  <si>
    <t>P00311</t>
  </si>
  <si>
    <t>19/02/2020</t>
  </si>
  <si>
    <t>P00391</t>
  </si>
  <si>
    <t>P00429</t>
  </si>
  <si>
    <t>A74</t>
  </si>
  <si>
    <t>2112-1-000153</t>
  </si>
  <si>
    <t>P00336</t>
  </si>
  <si>
    <t>P120</t>
  </si>
  <si>
    <t>BLOCK VICTORIA S.A. DE C.V.</t>
  </si>
  <si>
    <t>COMPRA DE CEMENTO PARA STOCK</t>
  </si>
  <si>
    <t>P01009</t>
  </si>
  <si>
    <t>FS61</t>
  </si>
  <si>
    <t>P01020</t>
  </si>
  <si>
    <t>FS77</t>
  </si>
  <si>
    <t>P01021</t>
  </si>
  <si>
    <t>FS787</t>
  </si>
  <si>
    <t>P01022</t>
  </si>
  <si>
    <t>FS79</t>
  </si>
  <si>
    <t>FS81</t>
  </si>
  <si>
    <t>FS82</t>
  </si>
  <si>
    <t>P01147</t>
  </si>
  <si>
    <t>FS83</t>
  </si>
  <si>
    <t>2112-1-000165</t>
  </si>
  <si>
    <t>P00913</t>
  </si>
  <si>
    <t>FACT 19</t>
  </si>
  <si>
    <t>GARZA SANCHEZ BEATRIZ ELENA</t>
  </si>
  <si>
    <t>P00335</t>
  </si>
  <si>
    <t>283</t>
  </si>
  <si>
    <t>P00297</t>
  </si>
  <si>
    <t>P00917</t>
  </si>
  <si>
    <t xml:space="preserve"> 13</t>
  </si>
  <si>
    <t>P00296</t>
  </si>
  <si>
    <t>F9</t>
  </si>
  <si>
    <t>P00921</t>
  </si>
  <si>
    <t>10F</t>
  </si>
  <si>
    <t>2112-1-000174</t>
  </si>
  <si>
    <t>P01051</t>
  </si>
  <si>
    <t>F374862</t>
  </si>
  <si>
    <t>FERRETERIA EL CEDRO, S.A. DE C.V.</t>
  </si>
  <si>
    <t>COMPRA DE PINTURA SEMANA DE LA MUJER</t>
  </si>
  <si>
    <t>1532</t>
  </si>
  <si>
    <t>1536</t>
  </si>
  <si>
    <t>1538</t>
  </si>
  <si>
    <t>1542</t>
  </si>
  <si>
    <t>1546</t>
  </si>
  <si>
    <t>1551</t>
  </si>
  <si>
    <t>1562</t>
  </si>
  <si>
    <t>1566</t>
  </si>
  <si>
    <t>MANTENIMIENTO Y REPARACION DE OBRAS DE AGUA POTABLE Y ALCANTARILLADO</t>
  </si>
  <si>
    <t>1572</t>
  </si>
  <si>
    <t>1569</t>
  </si>
  <si>
    <t>1574</t>
  </si>
  <si>
    <t>1575</t>
  </si>
  <si>
    <t>1581</t>
  </si>
  <si>
    <t>1585</t>
  </si>
  <si>
    <t>1587</t>
  </si>
  <si>
    <t>2112-1-000211</t>
  </si>
  <si>
    <t>P00868</t>
  </si>
  <si>
    <t>A5911-A6057</t>
  </si>
  <si>
    <t>2112-1-000224</t>
  </si>
  <si>
    <t>25/01/2020</t>
  </si>
  <si>
    <t>P01024</t>
  </si>
  <si>
    <t>AE8858</t>
  </si>
  <si>
    <t>GOMEZ Y SANCHEZ ALDANA, S.C.</t>
  </si>
  <si>
    <t>ANTICIPO 30% HONORARIOS SERVICIOS PROFESIONALES</t>
  </si>
  <si>
    <t>02/01/2020</t>
  </si>
  <si>
    <t>B8000</t>
  </si>
  <si>
    <t>P00324</t>
  </si>
  <si>
    <t>B 7851</t>
  </si>
  <si>
    <t>P01207</t>
  </si>
  <si>
    <t>B7979</t>
  </si>
  <si>
    <t>11/02/2020</t>
  </si>
  <si>
    <t>P00409</t>
  </si>
  <si>
    <t>v159</t>
  </si>
  <si>
    <t>P00425</t>
  </si>
  <si>
    <t>V158</t>
  </si>
  <si>
    <t>P00433</t>
  </si>
  <si>
    <t>V157</t>
  </si>
  <si>
    <t>2112-1-000297</t>
  </si>
  <si>
    <t>P00355</t>
  </si>
  <si>
    <t>404</t>
  </si>
  <si>
    <t xml:space="preserve">HERNANDEZ VALENCIA RAMIRO DE JESUS </t>
  </si>
  <si>
    <t>P00415</t>
  </si>
  <si>
    <t>415</t>
  </si>
  <si>
    <t>P00931</t>
  </si>
  <si>
    <t>27/02/2020</t>
  </si>
  <si>
    <t>P00698</t>
  </si>
  <si>
    <t>b5198</t>
  </si>
  <si>
    <t>2112-1-000331</t>
  </si>
  <si>
    <t>P00303</t>
  </si>
  <si>
    <t>A53</t>
  </si>
  <si>
    <t>LUHEDA CONSTRUCCIONES, S.A. DE C.V.</t>
  </si>
  <si>
    <t>RENTA DE RETROEXCAVADORA SEPTIEMBRE 2019</t>
  </si>
  <si>
    <t>P00381</t>
  </si>
  <si>
    <t>A55</t>
  </si>
  <si>
    <t>P00679</t>
  </si>
  <si>
    <t>A56</t>
  </si>
  <si>
    <t>P00295</t>
  </si>
  <si>
    <t>D697</t>
  </si>
  <si>
    <t>P00915</t>
  </si>
  <si>
    <t>D793</t>
  </si>
  <si>
    <t>17/03/2020</t>
  </si>
  <si>
    <t>P00957</t>
  </si>
  <si>
    <t>A 90801</t>
  </si>
  <si>
    <t>P00964</t>
  </si>
  <si>
    <t>A 90802</t>
  </si>
  <si>
    <t>P00897</t>
  </si>
  <si>
    <t>A90372</t>
  </si>
  <si>
    <t>P00899</t>
  </si>
  <si>
    <t>A90373</t>
  </si>
  <si>
    <t>2112-1-000401</t>
  </si>
  <si>
    <t>D000543</t>
  </si>
  <si>
    <t>A22</t>
  </si>
  <si>
    <t>PEÑA MERCADO JOEL RICARDO</t>
  </si>
  <si>
    <t>SUMINISTRO E INSTALACION DE TINACOS</t>
  </si>
  <si>
    <t>2112-1-000402</t>
  </si>
  <si>
    <t>D000544</t>
  </si>
  <si>
    <t>A37</t>
  </si>
  <si>
    <t>BASE CONSTRUCCIONES HS SA DE CV</t>
  </si>
  <si>
    <t>2112-1-000403</t>
  </si>
  <si>
    <t>D000545</t>
  </si>
  <si>
    <t>75</t>
  </si>
  <si>
    <t>EKS CONSTRUCCIONES SA DE CV</t>
  </si>
  <si>
    <t>2112-1-000410</t>
  </si>
  <si>
    <t>GONZALEZ FARIAS RAQUEL</t>
  </si>
  <si>
    <t>ASESORIA PROFESIONAL</t>
  </si>
  <si>
    <t xml:space="preserve"> FS39</t>
  </si>
  <si>
    <t>FS40</t>
  </si>
  <si>
    <t>2112-1-000422</t>
  </si>
  <si>
    <t>103308</t>
  </si>
  <si>
    <t>MENDOZA LARA DANIEL</t>
  </si>
  <si>
    <t>ARRENDAMIENTO DE PIPAS</t>
  </si>
  <si>
    <t>103312</t>
  </si>
  <si>
    <t>103313</t>
  </si>
  <si>
    <t>2112-1-000427</t>
  </si>
  <si>
    <t>P01211</t>
  </si>
  <si>
    <t>230</t>
  </si>
  <si>
    <t xml:space="preserve"> GONZALEZ AYALA ADRIANA PATRICIA</t>
  </si>
  <si>
    <t>REPARACION DE VALVULA</t>
  </si>
  <si>
    <t>2112-1-000428</t>
  </si>
  <si>
    <t>P18609</t>
  </si>
  <si>
    <t>RODRIGUEZ SOBERON OMAR</t>
  </si>
  <si>
    <t>COMPRA TUBO CORRUGADO DE 48" PARA SOCAVON</t>
  </si>
  <si>
    <t>2112-2-000019</t>
  </si>
  <si>
    <t>2117-01-03-03</t>
  </si>
  <si>
    <t>C00596</t>
  </si>
  <si>
    <t>POLIZA</t>
  </si>
  <si>
    <t>CAMARA 2% AL MILLAR</t>
  </si>
  <si>
    <t>RETENCION DE OBRA PUBLICA</t>
  </si>
  <si>
    <t>2117-01-03-04</t>
  </si>
  <si>
    <t>INSPECCION Y VIGILANCIA 5% AL MILLAR</t>
  </si>
  <si>
    <t>07/02/2020</t>
  </si>
  <si>
    <t>21/02/2020</t>
  </si>
  <si>
    <t>2117-01-04-06</t>
  </si>
  <si>
    <t>2117-01-04-08</t>
  </si>
  <si>
    <t>METLIFE MEXICO SA</t>
  </si>
  <si>
    <t>RETENCION A EMPLEADOS</t>
  </si>
  <si>
    <t>2117-01-04-09</t>
  </si>
  <si>
    <t>LIBERTAD SERVICIOS FINANCIEROS SA DE CV</t>
  </si>
  <si>
    <t>2117-01-04-10</t>
  </si>
  <si>
    <t>SINDICATO DE TRABAJADORES AL SERVICIOS DE COMAPA</t>
  </si>
  <si>
    <t>2117-01-04-11</t>
  </si>
  <si>
    <t>2117-01-04-12</t>
  </si>
  <si>
    <t>2117-01-04-13</t>
  </si>
  <si>
    <t>2117-01-04-24</t>
  </si>
  <si>
    <t>DESPENSAS</t>
  </si>
  <si>
    <t>2117-02-02</t>
  </si>
  <si>
    <t xml:space="preserve"> AL 31 DE MARZO DE 2020</t>
  </si>
  <si>
    <t>1122-01</t>
  </si>
  <si>
    <t>1122-02</t>
  </si>
  <si>
    <t>1122-03</t>
  </si>
  <si>
    <t>1122-05</t>
  </si>
  <si>
    <t>1122-07</t>
  </si>
  <si>
    <t>1122-08</t>
  </si>
  <si>
    <t>1122-08-0001</t>
  </si>
  <si>
    <t>1122-08-0002</t>
  </si>
  <si>
    <t>1122-08-0003</t>
  </si>
  <si>
    <t>1122-08-0004</t>
  </si>
  <si>
    <t>1122-07-0001</t>
  </si>
  <si>
    <t>1122-07-0002</t>
  </si>
  <si>
    <t>1122-07-0003</t>
  </si>
  <si>
    <t>1122-07-0004</t>
  </si>
  <si>
    <t>1122-07-0005</t>
  </si>
  <si>
    <t>1122-07-0006</t>
  </si>
  <si>
    <t>1122-07-0007</t>
  </si>
  <si>
    <t>1122-07-0008</t>
  </si>
  <si>
    <t>1122-07-0009</t>
  </si>
  <si>
    <t>1122-07-0010</t>
  </si>
  <si>
    <t>1122-01-0001</t>
  </si>
  <si>
    <t>1122-01-0002</t>
  </si>
  <si>
    <t>1122-01-0003</t>
  </si>
  <si>
    <t>1122-01-0004</t>
  </si>
  <si>
    <t>1122-01-0005</t>
  </si>
  <si>
    <t>1122-01-0006</t>
  </si>
  <si>
    <t>1122-01-0007</t>
  </si>
  <si>
    <t>1122-01-0008</t>
  </si>
  <si>
    <t>1122-01-0009</t>
  </si>
  <si>
    <t>1122-01-0010</t>
  </si>
  <si>
    <t>1122-01-0011</t>
  </si>
  <si>
    <t>1122-01-0012</t>
  </si>
  <si>
    <t>1122-01-0013</t>
  </si>
  <si>
    <t>1122-02-0001</t>
  </si>
  <si>
    <t>1122-02-0002</t>
  </si>
  <si>
    <t>1122-02-0003</t>
  </si>
  <si>
    <t>1122-02-0004</t>
  </si>
  <si>
    <t>1122-02-0005</t>
  </si>
  <si>
    <t>1122-02-0006</t>
  </si>
  <si>
    <t>1122-02-0007</t>
  </si>
  <si>
    <t>1122-02-0008</t>
  </si>
  <si>
    <t>1122-03-0001</t>
  </si>
  <si>
    <t>1122-03-0013</t>
  </si>
  <si>
    <t>1122-03-0015</t>
  </si>
  <si>
    <t>1122-03-0016</t>
  </si>
  <si>
    <t>1122-05-0001</t>
  </si>
  <si>
    <t>1122-05-0002</t>
  </si>
  <si>
    <t>1122-05-0003</t>
  </si>
  <si>
    <t>1122-05-0005</t>
  </si>
  <si>
    <t>Llamas Montes Ma De Los Angeles</t>
  </si>
  <si>
    <t>Prestamo Personal</t>
  </si>
  <si>
    <t>Catorcenal</t>
  </si>
  <si>
    <t>Pequeño Castillo Javier</t>
  </si>
  <si>
    <t>Vazquez Flores Jaime</t>
  </si>
  <si>
    <t>Lara Alonso Silverio</t>
  </si>
  <si>
    <t>Cuellar Gamez Martin</t>
  </si>
  <si>
    <t>Torres Mendoza Eugenio</t>
  </si>
  <si>
    <t>Garcia Zuñiga J Consuelo</t>
  </si>
  <si>
    <t>Marquez Cordova Gumercindo</t>
  </si>
  <si>
    <t>Medina Ruiz Jesus Del Angel</t>
  </si>
  <si>
    <t>Lugo Marquez Mirtha Alicia</t>
  </si>
  <si>
    <t>Javier Berrones Lopez</t>
  </si>
  <si>
    <t>Ortiz Vazquez Isidro</t>
  </si>
  <si>
    <t>Torres Tavares Juan Carlos</t>
  </si>
  <si>
    <t>Rosas Garcia Ramon</t>
  </si>
  <si>
    <t>Marquez Verdines Olga</t>
  </si>
  <si>
    <t>Robles Uriegas Sonia Regina</t>
  </si>
  <si>
    <t>Vargas Gallegos Martin</t>
  </si>
  <si>
    <t>Cepeda Torres Alfredo</t>
  </si>
  <si>
    <t>Amaya Rios Baltazar</t>
  </si>
  <si>
    <t>Vargas Gallegos Antonio</t>
  </si>
  <si>
    <t>Fco. Javier Medina Castillo</t>
  </si>
  <si>
    <t>Rodriguez Treviño Jorge Alejandro</t>
  </si>
  <si>
    <t>Castañon Herrera Raul</t>
  </si>
  <si>
    <t>Gonzalez Walle Mario</t>
  </si>
  <si>
    <t>Ramos Vazquez Nestor</t>
  </si>
  <si>
    <t>Medina Blanco Arturo</t>
  </si>
  <si>
    <t>Escobedo Guzman Ma. Rafaela</t>
  </si>
  <si>
    <t>Hernandez Estrada Jose</t>
  </si>
  <si>
    <t>Garcia Velez Eleazar</t>
  </si>
  <si>
    <t>Cepeda Torres Lilia Mireya</t>
  </si>
  <si>
    <t>Mireles Gutierrez Ma Luisa</t>
  </si>
  <si>
    <t>Ruiz Castillo Rigoberto</t>
  </si>
  <si>
    <t>Escobedo Baez Daniel</t>
  </si>
  <si>
    <t>Torres Sanchez Marco Antonio</t>
  </si>
  <si>
    <t>Lugo Marquez Francisco</t>
  </si>
  <si>
    <t>Rodriguez Lopez Simon</t>
  </si>
  <si>
    <t>Porras Montelongo Paulino</t>
  </si>
  <si>
    <t>Herrera  Ramon</t>
  </si>
  <si>
    <t>Humberto del Carmen Hdz</t>
  </si>
  <si>
    <t>Garza Escobedo Antonio</t>
  </si>
  <si>
    <t>Marquez Verdines Antonio</t>
  </si>
  <si>
    <t>Lara Alfaro Francisco</t>
  </si>
  <si>
    <t>Maguin Perez Hernandez</t>
  </si>
  <si>
    <t>Marquez Montoya Amador</t>
  </si>
  <si>
    <t>Garcia Barron Arturo</t>
  </si>
  <si>
    <t>Guerrero Rodriguez Oscar Javier</t>
  </si>
  <si>
    <t xml:space="preserve">Gallardo De Leon Ana Lilia        </t>
  </si>
  <si>
    <t>Tovar Medina Jose Luis</t>
  </si>
  <si>
    <t>Martin Guevara Mesa</t>
  </si>
  <si>
    <t>Soto Lopez Miguel Antonio</t>
  </si>
  <si>
    <t>Martinez Alonso Gerardo</t>
  </si>
  <si>
    <t>Requena Castro Teresa</t>
  </si>
  <si>
    <t>Manzano Hernandez Juan Jesus</t>
  </si>
  <si>
    <t>Lara Alonso Ismael</t>
  </si>
  <si>
    <t>Parras Perez Claudia</t>
  </si>
  <si>
    <t>Sanchez Cruz Juan Gabriel</t>
  </si>
  <si>
    <t>Zurita Banda Miguel Angel</t>
  </si>
  <si>
    <t>Jimenez Valles Julio Cesar</t>
  </si>
  <si>
    <t>Torres Castañon Gerardo</t>
  </si>
  <si>
    <t>Jose de Jesus Ramirez Vazquez</t>
  </si>
  <si>
    <t>Rosas Obregon Filiberto</t>
  </si>
  <si>
    <t>Martinez Hernandez Carlos Manuel</t>
  </si>
  <si>
    <t>Echartea Martinez Cesar</t>
  </si>
  <si>
    <t>Ibarra Charles Jose Angel</t>
  </si>
  <si>
    <t>Cortez Rodriguez Juan Antonio</t>
  </si>
  <si>
    <t>Mendoza Escamilla Lorenza M</t>
  </si>
  <si>
    <t>Lara Parra Dora Elia</t>
  </si>
  <si>
    <t>Cruz Lara Jose</t>
  </si>
  <si>
    <t>Rodriguez Rodriguez Nau</t>
  </si>
  <si>
    <t>Uvalle Cumpean Fernando</t>
  </si>
  <si>
    <t>De Leon Sanchez Israel</t>
  </si>
  <si>
    <t>Zapata Ruiz Ernesto</t>
  </si>
  <si>
    <t>Castañon Marquez Juan Lazaro</t>
  </si>
  <si>
    <t>Tovar Pitones Jose Martin</t>
  </si>
  <si>
    <t>Marquez Gloria Jose Luis</t>
  </si>
  <si>
    <t>Fidencio Salazar Martinez</t>
  </si>
  <si>
    <t>Castillo Ruiz Jose Natividad</t>
  </si>
  <si>
    <t>Ruiz Castillo Rene</t>
  </si>
  <si>
    <t>Velez Campos Concepcion</t>
  </si>
  <si>
    <t>Manzano Hernandez Vicente</t>
  </si>
  <si>
    <t xml:space="preserve">Lopez Becerra Dora Maria </t>
  </si>
  <si>
    <t>Mendoza Flores Julio Cesar</t>
  </si>
  <si>
    <t>Silva Treviño Ricardo</t>
  </si>
  <si>
    <t>Gonzalez Walle Jesus</t>
  </si>
  <si>
    <t>Zuñiga Manriquez Arturo</t>
  </si>
  <si>
    <t>Lira Perez Cuitlahuac</t>
  </si>
  <si>
    <t>Quezada Carranza Juan Carlos</t>
  </si>
  <si>
    <t>Ramos Vazquez Leonor Esthela</t>
  </si>
  <si>
    <t>Parras Perez Raul</t>
  </si>
  <si>
    <t>Hernandez Guzman Roberto Carlos</t>
  </si>
  <si>
    <t>Naranjo Obregon Martha Elena</t>
  </si>
  <si>
    <t>Borrego Huerta Juan Miguel</t>
  </si>
  <si>
    <t>Vargas Gallegos Jose Angel</t>
  </si>
  <si>
    <t>Bernal Cruz Rafael</t>
  </si>
  <si>
    <t>Cruz Hernandez Carlos Adrian</t>
  </si>
  <si>
    <t>Flores Castanon Jose Adrian</t>
  </si>
  <si>
    <t>Santana Barboza Marte De Alejandro</t>
  </si>
  <si>
    <t>Feliciana Santana Garcia</t>
  </si>
  <si>
    <t>Zuñiga Hernandez Diego Humberto</t>
  </si>
  <si>
    <t>Aguirre Patiño Efren</t>
  </si>
  <si>
    <t>Marquez Ibarra Ezequiel</t>
  </si>
  <si>
    <t>Lucio Cepeda Martha Guillermina</t>
  </si>
  <si>
    <t>Echartea Martinez Miriam Patricia</t>
  </si>
  <si>
    <t>Martinez Perez Gisela Guadalupe</t>
  </si>
  <si>
    <t>Torres Contreras Jose Guadalupe</t>
  </si>
  <si>
    <t>Juarez Martinez Pedro Manuel</t>
  </si>
  <si>
    <t>Pesina Rodriguez Erasmo Israel</t>
  </si>
  <si>
    <t>Montantes Walle Lucia Gabriela</t>
  </si>
  <si>
    <t>David Marquez Rodriguez</t>
  </si>
  <si>
    <t>Ramirez Vazquez Aaron Guadalupe</t>
  </si>
  <si>
    <t>Moreno Llamas Jorge Enrique</t>
  </si>
  <si>
    <t>Avila Sanchez Eliud Gamaliel</t>
  </si>
  <si>
    <t>Sanchez Maldonado Ricardo Daniel</t>
  </si>
  <si>
    <t>Mota Garcia Felix</t>
  </si>
  <si>
    <t>Campos Lopez Bernardo</t>
  </si>
  <si>
    <t>Gomez Robles Jesus Manuel</t>
  </si>
  <si>
    <t>Marquez Saenz Abisai</t>
  </si>
  <si>
    <t>Maldonado Sanchez Leopoldo</t>
  </si>
  <si>
    <t>Pitones Rios Cesario</t>
  </si>
  <si>
    <t>Zuñiga Manriquez Julio Cesar</t>
  </si>
  <si>
    <t>Guadalupe Marquez Verdines</t>
  </si>
  <si>
    <t>Martinez De La Cruz Jesus Alejandro</t>
  </si>
  <si>
    <t>Jaime Mariscal Lopez</t>
  </si>
  <si>
    <t>Bernal Zuñiga Felipe De Jesus</t>
  </si>
  <si>
    <t>Alvarado Zapata Miguel Angel</t>
  </si>
  <si>
    <t>Sanchez Rivera Oscar Javier</t>
  </si>
  <si>
    <t>Flores Torres Carlos Adrian</t>
  </si>
  <si>
    <t>Alejandro Guadalupe Luna Moreno</t>
  </si>
  <si>
    <t>Galvan German Francisco Javier</t>
  </si>
  <si>
    <t>Roberto Cruz Lugo</t>
  </si>
  <si>
    <t>Lopez Hermelindo</t>
  </si>
  <si>
    <t>Rodriguez Vazquez Luis Rosendo</t>
  </si>
  <si>
    <t>Juan Miguel Martinez Medina</t>
  </si>
  <si>
    <t>Perez Narvaez Demesio</t>
  </si>
  <si>
    <t>Rico Gomez Osiel Alejandro</t>
  </si>
  <si>
    <t>Lara Cruz Francisco</t>
  </si>
  <si>
    <t>Luis Eduardo Walle</t>
  </si>
  <si>
    <t>Echartea Martinez Arnulfo</t>
  </si>
  <si>
    <t>Rocha Garcia Fernando</t>
  </si>
  <si>
    <t>De La Fuente Turrubiates Juan Antonio</t>
  </si>
  <si>
    <t>Platas Zapata Gerardo</t>
  </si>
  <si>
    <t>Puente Garcia Pedro Jonathan</t>
  </si>
  <si>
    <t>Ledezma Rodriguez Roxana</t>
  </si>
  <si>
    <t>Medina Castillo Mario Guadalupe</t>
  </si>
  <si>
    <t>Mendoza Flores Miguel Angel</t>
  </si>
  <si>
    <t>Almaguer Rodriguez Jose Alejandro</t>
  </si>
  <si>
    <t>Berrones Lopez Jesus Guadalupe</t>
  </si>
  <si>
    <t>Borrego Huerta Marco Antonio</t>
  </si>
  <si>
    <t>Juarez Martinez Ignacio</t>
  </si>
  <si>
    <t>Velez Reyes Miguel Alejandro</t>
  </si>
  <si>
    <t>Gerardo Zapata Ruiz</t>
  </si>
  <si>
    <t>Marquez Rodriguez Gamaliel</t>
  </si>
  <si>
    <t>Tovar Pitones Ismael</t>
  </si>
  <si>
    <t>Nolasco Perez Juan Ramiro</t>
  </si>
  <si>
    <t>Lazo Rodriguez Hector Manuel</t>
  </si>
  <si>
    <t>Alvarez Charles David Israel</t>
  </si>
  <si>
    <t>Garcia Martinez Jorge Antonio</t>
  </si>
  <si>
    <t>Camacho Magaña Carlos Alberto</t>
  </si>
  <si>
    <t>Armando Garcia Barron</t>
  </si>
  <si>
    <t>Reyna Alvarez Homero</t>
  </si>
  <si>
    <t>Marquez Ibarra Jaime</t>
  </si>
  <si>
    <t>Lizbeth Escobedo Mireles</t>
  </si>
  <si>
    <t>Lopez Camacho Luis Felipe</t>
  </si>
  <si>
    <t>Hernandez Torres Juan Raymundo</t>
  </si>
  <si>
    <t>Soto Huerta Jesus Bernardo</t>
  </si>
  <si>
    <t>Yessica Carolina Pequeño Cisneros</t>
  </si>
  <si>
    <t>Rosas Del Angel Ana Karen</t>
  </si>
  <si>
    <t>Hernandez Rodriguez Luis Eligio</t>
  </si>
  <si>
    <t>Alvarado Mota Juan Carlos</t>
  </si>
  <si>
    <t>Mario Alberto Gonzalez</t>
  </si>
  <si>
    <t>Martinez Montoya Carlos Adrian</t>
  </si>
  <si>
    <t>Marquez Zuñiga Luis Eduardo</t>
  </si>
  <si>
    <t>Reyes Vazquez Joel</t>
  </si>
  <si>
    <t>Parra Perez Juan Daniel</t>
  </si>
  <si>
    <t>Cantu Rodriguez Fidel Antonio</t>
  </si>
  <si>
    <t>Camero Santana Ruben</t>
  </si>
  <si>
    <t>Castillo Cordova Sergio Armando</t>
  </si>
  <si>
    <t>Lerma Avalos Marcos Ernesto</t>
  </si>
  <si>
    <t>Obregon Lucio Juan Enrique</t>
  </si>
  <si>
    <t>Sanchez Mireles Cesar</t>
  </si>
  <si>
    <t>Mejia Garcia Marcelo</t>
  </si>
  <si>
    <t>Navarro Garcia Juan Pablo</t>
  </si>
  <si>
    <t>Moreno Llamas Cardiel Alejandro</t>
  </si>
  <si>
    <t>Muñiz Vazquez Jose Alberto</t>
  </si>
  <si>
    <t>Dominguez Cruz Francisco Arnoldo</t>
  </si>
  <si>
    <t>Velez Reyes Jose Roberto</t>
  </si>
  <si>
    <t>Camacho Ortiz Carlos Alberto</t>
  </si>
  <si>
    <t>Luis Manuel Medina Gallardo</t>
  </si>
  <si>
    <t>Marquez Rodriguez Joel</t>
  </si>
  <si>
    <t>Verdines Lopez Roberto</t>
  </si>
  <si>
    <t>Rodriguez Vazquez Angel Martin</t>
  </si>
  <si>
    <t>Ramos Castillo Damaris</t>
  </si>
  <si>
    <t>Escobedo Saldivar Hector Daniel</t>
  </si>
  <si>
    <t>Rodriguez Cepeda Servando Antonio</t>
  </si>
  <si>
    <t>Alvarez Juarez Gerardo</t>
  </si>
  <si>
    <t>Rodriguez Garcia Olga Lidia</t>
  </si>
  <si>
    <t>Guadalupe Santana Quiroz</t>
  </si>
  <si>
    <t>Cepeda Torres Magdiel Ivan</t>
  </si>
  <si>
    <t>Garcia Castro Julio Cesar</t>
  </si>
  <si>
    <t>De La Rosa Juarez Alan Natael</t>
  </si>
  <si>
    <t>31/06/2020</t>
  </si>
  <si>
    <t>Roberto Carlos Hernandez E.</t>
  </si>
  <si>
    <t>Abraham Torres Gallegos</t>
  </si>
  <si>
    <t>Hernandez Maldonado Alejandro</t>
  </si>
  <si>
    <t>Mata Sanchez Gilberto</t>
  </si>
  <si>
    <t>Rincon Gutierrez Carlos Jaime</t>
  </si>
  <si>
    <t>Amaya Rios Julio Cesar</t>
  </si>
  <si>
    <t>Castillo Requena Cecilia Guadalupe</t>
  </si>
  <si>
    <t>De La Cruz Hernandez Reymundo</t>
  </si>
  <si>
    <t>Mariscal Campos Martin Oswaldo</t>
  </si>
  <si>
    <t>Torres Vega Jaime Alejandro</t>
  </si>
  <si>
    <t>Rodriguez Estrada Alejandro</t>
  </si>
  <si>
    <t>Martha Patricia Pequeño Lerma</t>
  </si>
  <si>
    <t>Rangel Hernandez Luis Efrain</t>
  </si>
  <si>
    <t>Cisneros Ochoa Edgar Enrique</t>
  </si>
  <si>
    <t>Barrón Salais Juan Alejandro</t>
  </si>
  <si>
    <t>Muñiz Sifuentes Jorge Luis</t>
  </si>
  <si>
    <t>Carlos Alberto Gtz Ibarra</t>
  </si>
  <si>
    <t>1123-03-0398</t>
  </si>
  <si>
    <t>1123-03-0810</t>
  </si>
  <si>
    <t>1123-03-0927</t>
  </si>
  <si>
    <t>1123-03-0968</t>
  </si>
  <si>
    <t>1123-03-1263</t>
  </si>
  <si>
    <t>1123-03-1396</t>
  </si>
  <si>
    <t>1123-03-1651</t>
  </si>
  <si>
    <t>1123-03-2113</t>
  </si>
  <si>
    <t>1123-03-2196</t>
  </si>
  <si>
    <t>1123-03-2212</t>
  </si>
  <si>
    <t>1123-03-2378</t>
  </si>
  <si>
    <t>1123-03-2402</t>
  </si>
  <si>
    <t>1123-03-2592</t>
  </si>
  <si>
    <t>1123-03-2840</t>
  </si>
  <si>
    <t>1123-03-2949</t>
  </si>
  <si>
    <t>1123-03-2980</t>
  </si>
  <si>
    <t>1123-03-2998</t>
  </si>
  <si>
    <t>1123-03-3038</t>
  </si>
  <si>
    <t>1123-03-3111</t>
  </si>
  <si>
    <t>1123-03-3129</t>
  </si>
  <si>
    <t>1123-03-3228</t>
  </si>
  <si>
    <t>1123-03-3400</t>
  </si>
  <si>
    <t>1123-03-3525</t>
  </si>
  <si>
    <t>1123-03-3574</t>
  </si>
  <si>
    <t>1123-03-3616</t>
  </si>
  <si>
    <t>1123-03-4002</t>
  </si>
  <si>
    <t>1123-03-4036</t>
  </si>
  <si>
    <t>1123-03-4101</t>
  </si>
  <si>
    <t>1123-03-4119</t>
  </si>
  <si>
    <t>1123-03-4242</t>
  </si>
  <si>
    <t>1123-03-4424</t>
  </si>
  <si>
    <t>1123-03-4515</t>
  </si>
  <si>
    <t>1123-03-4713</t>
  </si>
  <si>
    <t>1123-03-5264</t>
  </si>
  <si>
    <t>1123-03-5298</t>
  </si>
  <si>
    <t>1123-03-5504</t>
  </si>
  <si>
    <t>1123-03-5744</t>
  </si>
  <si>
    <t>1123-03-5819</t>
  </si>
  <si>
    <t>1123-03-5883</t>
  </si>
  <si>
    <t>1123-03-5895</t>
  </si>
  <si>
    <t>1123-03-5905</t>
  </si>
  <si>
    <t>1123-03-5944</t>
  </si>
  <si>
    <t>1123-03-5962</t>
  </si>
  <si>
    <t>1123-03-5963</t>
  </si>
  <si>
    <t>1123-03-5969</t>
  </si>
  <si>
    <t>1123-03-6015</t>
  </si>
  <si>
    <t>1123-03-6022</t>
  </si>
  <si>
    <t>1123-03-6042</t>
  </si>
  <si>
    <t>1123-03-6044</t>
  </si>
  <si>
    <t>1123-03-6051</t>
  </si>
  <si>
    <t>1123-03-6058</t>
  </si>
  <si>
    <t>1123-03-6059</t>
  </si>
  <si>
    <t>1123-03-6071</t>
  </si>
  <si>
    <t>1123-03-6077</t>
  </si>
  <si>
    <t>1123-03-6086</t>
  </si>
  <si>
    <t>1123-03-6088</t>
  </si>
  <si>
    <t>1123-03-6092</t>
  </si>
  <si>
    <t>1123-03-6100</t>
  </si>
  <si>
    <t>1123-03-6101</t>
  </si>
  <si>
    <t>1123-03-6108</t>
  </si>
  <si>
    <t>1123-03-6116</t>
  </si>
  <si>
    <t>1123-03-6142</t>
  </si>
  <si>
    <t>1123-03-6146</t>
  </si>
  <si>
    <t>1123-03-6149</t>
  </si>
  <si>
    <t>1123-03-6150</t>
  </si>
  <si>
    <t>1123-03-6152</t>
  </si>
  <si>
    <t>1123-03-6158</t>
  </si>
  <si>
    <t>1123-03-6188</t>
  </si>
  <si>
    <t>1123-03-6195</t>
  </si>
  <si>
    <t>1123-03-6196</t>
  </si>
  <si>
    <t>1123-03-6204</t>
  </si>
  <si>
    <t>1123-03-6211</t>
  </si>
  <si>
    <t>1123-03-6213</t>
  </si>
  <si>
    <t>1123-03-6214</t>
  </si>
  <si>
    <t>1123-03-6217</t>
  </si>
  <si>
    <t>1123-03-6220</t>
  </si>
  <si>
    <t>1123-03-6234</t>
  </si>
  <si>
    <t>1123-03-6239</t>
  </si>
  <si>
    <t>1123-03-6240</t>
  </si>
  <si>
    <t>1123-03-6242</t>
  </si>
  <si>
    <t>1123-03-6243</t>
  </si>
  <si>
    <t>1123-03-6256</t>
  </si>
  <si>
    <t>1123-03-6276</t>
  </si>
  <si>
    <t>1123-03-6279</t>
  </si>
  <si>
    <t>1123-03-6281</t>
  </si>
  <si>
    <t>1123-03-6298</t>
  </si>
  <si>
    <t>1123-03-6303</t>
  </si>
  <si>
    <t>1123-03-6306</t>
  </si>
  <si>
    <t>1123-03-6308</t>
  </si>
  <si>
    <t>1123-03-6314</t>
  </si>
  <si>
    <t>1123-03-6344</t>
  </si>
  <si>
    <t>1123-03-6346</t>
  </si>
  <si>
    <t>1123-03-6347</t>
  </si>
  <si>
    <t>1123-03-6348</t>
  </si>
  <si>
    <t>1123-03-6357</t>
  </si>
  <si>
    <t>1123-03-6361</t>
  </si>
  <si>
    <t>1123-03-6362</t>
  </si>
  <si>
    <t>1123-03-6405</t>
  </si>
  <si>
    <t>1123-03-6406</t>
  </si>
  <si>
    <t>1123-03-6408</t>
  </si>
  <si>
    <t>1123-03-6414</t>
  </si>
  <si>
    <t>1123-03-6424</t>
  </si>
  <si>
    <t>1123-03-6427</t>
  </si>
  <si>
    <t>1123-03-6448</t>
  </si>
  <si>
    <t>1123-03-6449</t>
  </si>
  <si>
    <t>1123-03-6469</t>
  </si>
  <si>
    <t>1123-03-6471</t>
  </si>
  <si>
    <t>1123-03-6480</t>
  </si>
  <si>
    <t>1123-03-6482</t>
  </si>
  <si>
    <t>1123-03-6483</t>
  </si>
  <si>
    <t>1123-03-6487</t>
  </si>
  <si>
    <t>1123-03-6488</t>
  </si>
  <si>
    <t>1123-03-6496</t>
  </si>
  <si>
    <t>1123-03-6499</t>
  </si>
  <si>
    <t>1123-03-6516</t>
  </si>
  <si>
    <t>1123-03-6517</t>
  </si>
  <si>
    <t>1123-03-6521</t>
  </si>
  <si>
    <t>1123-03-6522</t>
  </si>
  <si>
    <t>1123-03-6528</t>
  </si>
  <si>
    <t>1123-03-6532</t>
  </si>
  <si>
    <t>1123-03-6537</t>
  </si>
  <si>
    <t>1123-03-6540</t>
  </si>
  <si>
    <t>1123-03-6542</t>
  </si>
  <si>
    <t>1123-03-6545</t>
  </si>
  <si>
    <t>1123-03-6554</t>
  </si>
  <si>
    <t>1123-03-6557</t>
  </si>
  <si>
    <t>1123-03-6559</t>
  </si>
  <si>
    <t>1123-03-6563</t>
  </si>
  <si>
    <t>1123-03-6570</t>
  </si>
  <si>
    <t>1123-03-6575</t>
  </si>
  <si>
    <t>1123-03-6578</t>
  </si>
  <si>
    <t>1123-03-6581</t>
  </si>
  <si>
    <t>1123-03-6583</t>
  </si>
  <si>
    <t>1123-03-6585</t>
  </si>
  <si>
    <t>1123-03-6590</t>
  </si>
  <si>
    <t>1123-03-6591</t>
  </si>
  <si>
    <t>1123-03-6596</t>
  </si>
  <si>
    <t>1123-03-6602</t>
  </si>
  <si>
    <t>1123-03-6605</t>
  </si>
  <si>
    <t>1123-03-6615</t>
  </si>
  <si>
    <t>1123-03-6619</t>
  </si>
  <si>
    <t>1123-03-6625</t>
  </si>
  <si>
    <t>1123-03-6633</t>
  </si>
  <si>
    <t>1123-03-6640</t>
  </si>
  <si>
    <t>1123-03-6642</t>
  </si>
  <si>
    <t>1123-03-6645</t>
  </si>
  <si>
    <t>1123-03-6648</t>
  </si>
  <si>
    <t>1123-03-6657</t>
  </si>
  <si>
    <t>1123-03-6658</t>
  </si>
  <si>
    <t>1123-03-6661</t>
  </si>
  <si>
    <t>1123-03-6662</t>
  </si>
  <si>
    <t>1123-03-6665</t>
  </si>
  <si>
    <t>1123-03-6669</t>
  </si>
  <si>
    <t>1123-03-6670</t>
  </si>
  <si>
    <t>1123-03-6688</t>
  </si>
  <si>
    <t>1123-03-6694</t>
  </si>
  <si>
    <t>1123-03-6695</t>
  </si>
  <si>
    <t>1123-03-6697</t>
  </si>
  <si>
    <t>1123-03-6700</t>
  </si>
  <si>
    <t>1123-03-6701</t>
  </si>
  <si>
    <t>1123-03-6705</t>
  </si>
  <si>
    <t>1123-03-6710</t>
  </si>
  <si>
    <t>1123-03-6712</t>
  </si>
  <si>
    <t>1123-03-6713</t>
  </si>
  <si>
    <t>1123-03-6714</t>
  </si>
  <si>
    <t>1123-03-6718</t>
  </si>
  <si>
    <t>1123-03-6724</t>
  </si>
  <si>
    <t>1123-03-6729</t>
  </si>
  <si>
    <t>1123-03-6738</t>
  </si>
  <si>
    <t>1123-03-6740</t>
  </si>
  <si>
    <t>1123-03-6745</t>
  </si>
  <si>
    <t>1123-03-6746</t>
  </si>
  <si>
    <t>1123-03-6752</t>
  </si>
  <si>
    <t>1123-03-6754</t>
  </si>
  <si>
    <t>1123-03-6826</t>
  </si>
  <si>
    <t>1123-03-6833</t>
  </si>
  <si>
    <t>1123-03-6840</t>
  </si>
  <si>
    <t>1123-03-6857</t>
  </si>
  <si>
    <t>1123-03-6874</t>
  </si>
  <si>
    <t>1123-03-6927</t>
  </si>
  <si>
    <t>1123-03-7026</t>
  </si>
  <si>
    <t>1123-03-7094</t>
  </si>
  <si>
    <t>1123-03</t>
  </si>
  <si>
    <t>1129-01</t>
  </si>
  <si>
    <t>OTROS DEUDORES DIVERSOS</t>
  </si>
  <si>
    <t>1129-02</t>
  </si>
  <si>
    <t>IVA</t>
  </si>
  <si>
    <t>1129-03</t>
  </si>
  <si>
    <t>SUBSIDIO PARA EL EMPLEO EJERCICIOS ANTERIORES</t>
  </si>
  <si>
    <t>1129-03-002</t>
  </si>
  <si>
    <t>1129-03-003</t>
  </si>
  <si>
    <t>1129-03-004</t>
  </si>
  <si>
    <t>1129-04</t>
  </si>
  <si>
    <t>SUBSIDIO PARA EL EMPLEO ENERO 2020</t>
  </si>
  <si>
    <t>SUBSIDIO PARA EL EMPLEO FEBRERO 2020</t>
  </si>
  <si>
    <t>SUBSIDIO PARA EL EMPLEO MARZO 2020</t>
  </si>
  <si>
    <t>29/02/2020</t>
  </si>
  <si>
    <t>30/04/2020</t>
  </si>
  <si>
    <t>ANTICIPO DE PROVEEDORES</t>
  </si>
  <si>
    <t>CFE</t>
  </si>
  <si>
    <t>CONSTRUCCIONES D CAL SA DE CV</t>
  </si>
  <si>
    <t>PROYECTOS MAGA SA DE CV</t>
  </si>
  <si>
    <t>LUIS ALBERTO GONZALEZ CRUZ</t>
  </si>
  <si>
    <t>ANTICIPO DE OBRA</t>
  </si>
  <si>
    <t>ANTICIPO A CONTRATISTAS POR OBRA PUBLICA</t>
  </si>
  <si>
    <t>MENSUAL</t>
  </si>
  <si>
    <t>1123-01</t>
  </si>
  <si>
    <t>ENTREGAS A COMPROBAR</t>
  </si>
  <si>
    <t>1123-01-011</t>
  </si>
  <si>
    <t>GASTOS POR COMPROBAAR SINDICATO</t>
  </si>
  <si>
    <t>GASTOS A COMPROBAR</t>
  </si>
  <si>
    <t>EVENTUAL</t>
  </si>
  <si>
    <t>1123-02</t>
  </si>
  <si>
    <t>1123-02-023</t>
  </si>
  <si>
    <t>VIATICOS</t>
  </si>
  <si>
    <t>HERNANDEZ PEREZ MIGUEL ANGEL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</si>
</sst>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5" formatCode="&quot;$&quot;#,##0;\-&quot;$&quot;#,##0"/>
    <numFmt numFmtId="7" formatCode="&quot;$&quot;#,##0.00;\-&quot;$&quot;#,##0.00"/>
    <numFmt numFmtId="44" formatCode="_-&quot;$&quot;* #,##0.00_-;\-&quot;$&quot;* #,##0.00_-;_-&quot;$&quot;* &quot;-&quot;??_-;_-@_-"/>
    <numFmt numFmtId="43" formatCode="_-* #,##0.00_-;\-* #,##0.00_-;_-* &quot;-&quot;??_-;_-@_-"/>
    <numFmt numFmtId="164" formatCode="d/mm/yyyy;@"/>
    <numFmt numFmtId="165" formatCode="&quot;$&quot;#,##0.00"/>
    <numFmt numFmtId="166" formatCode="[$-1540A]dd\-mmm\-yy;@"/>
    <numFmt numFmtId="167" formatCode="_-&quot;$&quot;* #,##0_-;\-&quot;$&quot;* #,##0_-;_-&quot;$&quot;* &quot;-&quot;??_-;_-@_-"/>
    <numFmt numFmtId="168" formatCode="#,##0_ ;\-#,##0\ "/>
    <numFmt numFmtId="169" formatCode="_-* #,##0_-;\-* #,##0_-;_-* &quot;-&quot;??_-;_-@_-"/>
    <numFmt numFmtId="170" formatCode="General_)"/>
    <numFmt numFmtId="171" formatCode="_(* #,##0.00_);_(* \(#,##0.00\);_(* &quot;-&quot;??_);_(@_)"/>
    <numFmt numFmtId="172" formatCode="_(&quot;$&quot;* #,##0.00_);_(&quot;$&quot;* \(#,##0.00\);_(&quot;$&quot;* &quot;-&quot;??_);_(@_)"/>
    <numFmt numFmtId="173" formatCode="dd/mm/yyyy;@"/>
    <numFmt numFmtId="174" formatCode="#,##0.00000000000"/>
  </numFmts>
  <fonts count="89">
    <font>
      <sz val="11"/>
      <color theme="1"/>
      <name val="Calibri"/>
      <family val="2"/>
      <scheme val="minor"/>
    </font>
    <font>
      <sz val="11"/>
      <color theme="1"/>
      <name val="Calibri"/>
      <family val="2"/>
      <scheme val="minor"/>
    </font>
    <font>
      <sz val="11"/>
      <color rgb="FF9C0006"/>
      <name val="Calibri"/>
      <family val="2"/>
      <scheme val="minor"/>
    </font>
    <font>
      <sz val="11"/>
      <color rgb="FFFF0000"/>
      <name val="Calibri"/>
      <family val="2"/>
      <scheme val="minor"/>
    </font>
    <font>
      <b/>
      <sz val="11"/>
      <color theme="1"/>
      <name val="Calibri"/>
      <family val="2"/>
      <scheme val="minor"/>
    </font>
    <font>
      <b/>
      <sz val="10"/>
      <color rgb="FF000000"/>
      <name val="Arial"/>
      <family val="2"/>
    </font>
    <font>
      <b/>
      <sz val="11"/>
      <color rgb="FF000000"/>
      <name val="Arial"/>
      <family val="2"/>
    </font>
    <font>
      <b/>
      <sz val="8"/>
      <color rgb="FF000000"/>
      <name val="Arial"/>
      <family val="2"/>
    </font>
    <font>
      <sz val="8"/>
      <color rgb="FF000000"/>
      <name val="Arial"/>
      <family val="2"/>
    </font>
    <font>
      <sz val="8"/>
      <name val="Arial"/>
      <family val="2"/>
    </font>
    <font>
      <sz val="8"/>
      <color theme="1"/>
      <name val="Times New Roman"/>
      <family val="1"/>
    </font>
    <font>
      <b/>
      <i/>
      <sz val="8"/>
      <color rgb="FF000000"/>
      <name val="Arial"/>
      <family val="2"/>
    </font>
    <font>
      <sz val="10"/>
      <color theme="1"/>
      <name val="Calibri"/>
      <family val="2"/>
      <scheme val="minor"/>
    </font>
    <font>
      <sz val="8"/>
      <color theme="1"/>
      <name val="Calibri"/>
      <family val="2"/>
      <scheme val="minor"/>
    </font>
    <font>
      <b/>
      <sz val="10"/>
      <color theme="1"/>
      <name val="Arial"/>
      <family val="2"/>
    </font>
    <font>
      <sz val="8"/>
      <color theme="1"/>
      <name val="Arial"/>
      <family val="2"/>
    </font>
    <font>
      <b/>
      <sz val="8"/>
      <color indexed="8"/>
      <name val="Arial"/>
      <family val="2"/>
    </font>
    <font>
      <b/>
      <sz val="8"/>
      <color theme="1"/>
      <name val="Arial"/>
      <family val="2"/>
    </font>
    <font>
      <sz val="8"/>
      <color rgb="FF000000"/>
      <name val="Tahoma"/>
      <family val="2"/>
    </font>
    <font>
      <sz val="8"/>
      <color indexed="8"/>
      <name val="Arial"/>
      <family val="2"/>
    </font>
    <font>
      <sz val="10"/>
      <name val="Arial"/>
      <family val="2"/>
    </font>
    <font>
      <b/>
      <sz val="11"/>
      <color theme="1"/>
      <name val="Arial"/>
      <family val="2"/>
    </font>
    <font>
      <sz val="72"/>
      <color theme="1"/>
      <name val="Calibri"/>
      <family val="2"/>
      <scheme val="minor"/>
    </font>
    <font>
      <sz val="11"/>
      <color indexed="8"/>
      <name val="Calibri"/>
      <family val="2"/>
    </font>
    <font>
      <b/>
      <sz val="10"/>
      <name val="Arial"/>
      <family val="2"/>
    </font>
    <font>
      <sz val="9"/>
      <name val="Arial"/>
      <family val="2"/>
    </font>
    <font>
      <b/>
      <sz val="9"/>
      <name val="Arial"/>
      <family val="2"/>
    </font>
    <font>
      <b/>
      <i/>
      <sz val="9"/>
      <name val="Arial"/>
      <family val="2"/>
    </font>
    <font>
      <b/>
      <sz val="11"/>
      <name val="Arial"/>
      <family val="2"/>
    </font>
    <font>
      <i/>
      <sz val="8"/>
      <color rgb="FF000000"/>
      <name val="Arial"/>
      <family val="2"/>
    </font>
    <font>
      <sz val="12"/>
      <color theme="1"/>
      <name val="Calibri"/>
      <family val="2"/>
      <scheme val="minor"/>
    </font>
    <font>
      <sz val="11"/>
      <color rgb="FF000000"/>
      <name val="Arial"/>
      <family val="2"/>
    </font>
    <font>
      <i/>
      <sz val="8"/>
      <color theme="1"/>
      <name val="Arial"/>
      <family val="2"/>
    </font>
    <font>
      <sz val="10"/>
      <color rgb="FFFF0000"/>
      <name val="Arial"/>
      <family val="2"/>
    </font>
    <font>
      <sz val="11"/>
      <name val="Arial"/>
      <family val="2"/>
    </font>
    <font>
      <sz val="11"/>
      <color rgb="FFFF0000"/>
      <name val="Arial"/>
      <family val="2"/>
    </font>
    <font>
      <sz val="11"/>
      <name val="Calibri"/>
      <family val="2"/>
      <scheme val="minor"/>
    </font>
    <font>
      <sz val="14"/>
      <color theme="1"/>
      <name val="Calibri"/>
      <family val="2"/>
      <scheme val="minor"/>
    </font>
    <font>
      <sz val="7"/>
      <name val="Arial"/>
      <family val="2"/>
    </font>
    <font>
      <sz val="7"/>
      <color theme="1"/>
      <name val="Calibri"/>
      <family val="2"/>
      <scheme val="minor"/>
    </font>
    <font>
      <i/>
      <sz val="9"/>
      <color theme="1"/>
      <name val="Arial"/>
      <family val="2"/>
    </font>
    <font>
      <sz val="11"/>
      <color theme="1"/>
      <name val="Arial"/>
      <family val="2"/>
    </font>
    <font>
      <sz val="10"/>
      <color theme="1"/>
      <name val="Arial"/>
      <family val="2"/>
    </font>
    <font>
      <b/>
      <sz val="9"/>
      <color theme="1"/>
      <name val="Arial"/>
      <family val="2"/>
    </font>
    <font>
      <b/>
      <sz val="8"/>
      <name val="Arial"/>
      <family val="2"/>
    </font>
    <font>
      <b/>
      <i/>
      <sz val="8"/>
      <name val="Arial"/>
      <family val="2"/>
    </font>
    <font>
      <b/>
      <i/>
      <sz val="8"/>
      <color theme="1"/>
      <name val="Arial"/>
      <family val="2"/>
    </font>
    <font>
      <b/>
      <i/>
      <sz val="9"/>
      <color theme="1"/>
      <name val="Arial"/>
      <family val="2"/>
    </font>
    <font>
      <i/>
      <sz val="8"/>
      <name val="Arial"/>
      <family val="2"/>
    </font>
    <font>
      <sz val="9"/>
      <color theme="1"/>
      <name val="Arial"/>
      <family val="2"/>
    </font>
    <font>
      <sz val="9"/>
      <color theme="1"/>
      <name val="Calibri"/>
      <family val="2"/>
      <scheme val="minor"/>
    </font>
    <font>
      <i/>
      <sz val="10"/>
      <color theme="1"/>
      <name val="Arial"/>
      <family val="2"/>
    </font>
    <font>
      <sz val="11"/>
      <color indexed="9"/>
      <name val="Calibri"/>
      <family val="2"/>
    </font>
    <font>
      <sz val="11"/>
      <color indexed="20"/>
      <name val="Calibri"/>
      <family val="2"/>
    </font>
    <font>
      <sz val="11"/>
      <color indexed="17"/>
      <name val="Calibri"/>
      <family val="2"/>
    </font>
    <font>
      <b/>
      <sz val="11"/>
      <color indexed="52"/>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i/>
      <sz val="11"/>
      <color indexed="23"/>
      <name val="Calibri"/>
      <family val="2"/>
    </font>
    <font>
      <b/>
      <sz val="15"/>
      <color indexed="56"/>
      <name val="Calibri"/>
      <family val="2"/>
    </font>
    <font>
      <b/>
      <sz val="13"/>
      <color indexed="56"/>
      <name val="Calibri"/>
      <family val="2"/>
    </font>
    <font>
      <b/>
      <sz val="11"/>
      <color indexed="56"/>
      <name val="Calibri"/>
      <family val="2"/>
    </font>
    <font>
      <u/>
      <sz val="10"/>
      <color theme="10"/>
      <name val="Arial"/>
      <family val="2"/>
    </font>
    <font>
      <sz val="11"/>
      <color indexed="52"/>
      <name val="Calibri"/>
      <family val="2"/>
    </font>
    <font>
      <sz val="8"/>
      <name val="Tahoma"/>
      <family val="2"/>
    </font>
    <font>
      <sz val="10"/>
      <color indexed="8"/>
      <name val="MS Sans Serif"/>
      <family val="2"/>
    </font>
    <font>
      <sz val="11"/>
      <color indexed="19"/>
      <name val="Calibri"/>
      <family val="2"/>
    </font>
    <font>
      <b/>
      <sz val="11"/>
      <color indexed="63"/>
      <name val="Calibri"/>
      <family val="2"/>
    </font>
    <font>
      <b/>
      <sz val="18"/>
      <color indexed="56"/>
      <name val="Cambria"/>
      <family val="2"/>
    </font>
    <font>
      <b/>
      <sz val="15"/>
      <color indexed="62"/>
      <name val="Calibri"/>
      <family val="2"/>
    </font>
    <font>
      <b/>
      <sz val="13"/>
      <color indexed="62"/>
      <name val="Calibri"/>
      <family val="2"/>
    </font>
    <font>
      <b/>
      <sz val="18"/>
      <color indexed="62"/>
      <name val="Cambria"/>
      <family val="2"/>
    </font>
    <font>
      <b/>
      <sz val="11"/>
      <color indexed="8"/>
      <name val="Calibri"/>
      <family val="2"/>
    </font>
    <font>
      <sz val="6"/>
      <name val="Arial"/>
      <family val="2"/>
    </font>
    <font>
      <sz val="12"/>
      <color rgb="FF000000"/>
      <name val="Calibri"/>
      <family val="2"/>
      <scheme val="minor"/>
    </font>
    <font>
      <sz val="12"/>
      <color indexed="8"/>
      <name val="Calibri"/>
      <family val="2"/>
      <scheme val="minor"/>
    </font>
    <font>
      <b/>
      <sz val="12"/>
      <color theme="1"/>
      <name val="Calibri"/>
      <family val="2"/>
      <scheme val="minor"/>
    </font>
    <font>
      <b/>
      <sz val="12"/>
      <color rgb="FF000000"/>
      <name val="Calibri"/>
      <family val="2"/>
      <scheme val="minor"/>
    </font>
    <font>
      <sz val="12"/>
      <color theme="1"/>
      <name val="Arial"/>
      <family val="2"/>
    </font>
    <font>
      <b/>
      <sz val="9"/>
      <color rgb="FF000000"/>
      <name val="Arial"/>
      <family val="2"/>
    </font>
    <font>
      <b/>
      <sz val="9"/>
      <color theme="1"/>
      <name val="Calibri"/>
      <family val="2"/>
      <scheme val="minor"/>
    </font>
    <font>
      <sz val="11"/>
      <color theme="3" tint="0.39997558519241921"/>
      <name val="Calibri"/>
      <family val="2"/>
      <scheme val="minor"/>
    </font>
    <font>
      <sz val="10"/>
      <color rgb="FF000000"/>
      <name val="Calibri"/>
      <family val="2"/>
      <scheme val="minor"/>
    </font>
    <font>
      <b/>
      <sz val="10"/>
      <name val="Century Gothic"/>
      <family val="2"/>
    </font>
    <font>
      <b/>
      <sz val="12"/>
      <name val="Arial"/>
      <family val="2"/>
    </font>
    <font>
      <b/>
      <sz val="8"/>
      <color theme="1"/>
      <name val="Calibri"/>
      <family val="2"/>
      <scheme val="minor"/>
    </font>
  </fonts>
  <fills count="35">
    <fill>
      <patternFill patternType="none"/>
    </fill>
    <fill>
      <patternFill patternType="gray125"/>
    </fill>
    <fill>
      <patternFill patternType="solid">
        <fgColor rgb="FFFFC7CE"/>
      </patternFill>
    </fill>
    <fill>
      <patternFill patternType="solid">
        <fgColor rgb="FFFFFFCC"/>
      </patternFill>
    </fill>
    <fill>
      <patternFill patternType="solid">
        <fgColor rgb="FFC0C0C0"/>
        <bgColor indexed="64"/>
      </patternFill>
    </fill>
    <fill>
      <patternFill patternType="solid">
        <fgColor theme="0" tint="-0.249977111117893"/>
        <bgColor indexed="64"/>
      </patternFill>
    </fill>
    <fill>
      <patternFill patternType="solid">
        <fgColor rgb="FFFFFFFF"/>
      </patternFill>
    </fill>
    <fill>
      <patternFill patternType="solid">
        <fgColor indexed="9"/>
      </patternFill>
    </fill>
    <fill>
      <patternFill patternType="solid">
        <fgColor theme="0"/>
        <bgColor indexed="64"/>
      </patternFill>
    </fill>
    <fill>
      <patternFill patternType="solid">
        <fgColor theme="0" tint="-0.14999847407452621"/>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62"/>
      </patternFill>
    </fill>
    <fill>
      <patternFill patternType="solid">
        <fgColor indexed="10"/>
      </patternFill>
    </fill>
    <fill>
      <patternFill patternType="solid">
        <fgColor indexed="57"/>
      </patternFill>
    </fill>
    <fill>
      <patternFill patternType="solid">
        <fgColor indexed="22"/>
      </patternFill>
    </fill>
    <fill>
      <patternFill patternType="solid">
        <fgColor indexed="55"/>
      </patternFill>
    </fill>
    <fill>
      <patternFill patternType="solid">
        <fgColor indexed="56"/>
      </patternFill>
    </fill>
    <fill>
      <patternFill patternType="solid">
        <fgColor indexed="54"/>
      </patternFill>
    </fill>
    <fill>
      <patternFill patternType="solid">
        <fgColor rgb="FFBFBFBF"/>
        <bgColor indexed="64"/>
      </patternFill>
    </fill>
  </fills>
  <borders count="83">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ck">
        <color rgb="FF006600"/>
      </top>
      <bottom style="medium">
        <color rgb="FF006600"/>
      </bottom>
      <diagonal/>
    </border>
    <border>
      <left/>
      <right/>
      <top style="thick">
        <color rgb="FF008000"/>
      </top>
      <bottom style="medium">
        <color rgb="FF008000"/>
      </bottom>
      <diagonal/>
    </border>
    <border>
      <left/>
      <right/>
      <top style="medium">
        <color rgb="FF006600"/>
      </top>
      <bottom/>
      <diagonal/>
    </border>
    <border>
      <left/>
      <right/>
      <top/>
      <bottom style="medium">
        <color rgb="FF006600"/>
      </bottom>
      <diagonal/>
    </border>
    <border>
      <left/>
      <right/>
      <top style="medium">
        <color rgb="FF006600"/>
      </top>
      <bottom style="thick">
        <color rgb="FF006600"/>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right style="medium">
        <color auto="1"/>
      </right>
      <top style="thick">
        <color rgb="FF006600"/>
      </top>
      <bottom style="medium">
        <color rgb="FF006600"/>
      </bottom>
      <diagonal/>
    </border>
    <border>
      <left/>
      <right/>
      <top style="medium">
        <color rgb="FF008000"/>
      </top>
      <bottom/>
      <diagonal/>
    </border>
    <border>
      <left/>
      <right style="medium">
        <color indexed="64"/>
      </right>
      <top style="medium">
        <color rgb="FF006600"/>
      </top>
      <bottom/>
      <diagonal/>
    </border>
    <border>
      <left/>
      <right/>
      <top style="thin">
        <color indexed="64"/>
      </top>
      <bottom style="double">
        <color indexed="64"/>
      </bottom>
      <diagonal/>
    </border>
    <border>
      <left style="medium">
        <color indexed="64"/>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style="hair">
        <color indexed="64"/>
      </left>
      <right style="medium">
        <color indexed="64"/>
      </right>
      <top style="medium">
        <color indexed="64"/>
      </top>
      <bottom style="hair">
        <color indexed="64"/>
      </bottom>
      <diagonal/>
    </border>
    <border>
      <left style="medium">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medium">
        <color indexed="64"/>
      </right>
      <top style="hair">
        <color indexed="64"/>
      </top>
      <bottom style="hair">
        <color indexed="64"/>
      </bottom>
      <diagonal/>
    </border>
    <border>
      <left style="medium">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medium">
        <color indexed="64"/>
      </right>
      <top style="hair">
        <color indexed="64"/>
      </top>
      <bottom/>
      <diagonal/>
    </border>
    <border>
      <left style="medium">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thin">
        <color indexed="64"/>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s>
  <cellStyleXfs count="392">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18" fillId="0" borderId="0"/>
    <xf numFmtId="0" fontId="20" fillId="0" borderId="0"/>
    <xf numFmtId="0" fontId="20" fillId="0" borderId="0"/>
    <xf numFmtId="0" fontId="23" fillId="0" borderId="0"/>
    <xf numFmtId="0" fontId="20" fillId="0" borderId="0"/>
    <xf numFmtId="0" fontId="1" fillId="0" borderId="0"/>
    <xf numFmtId="43" fontId="1" fillId="0" borderId="0" applyFont="0" applyFill="0" applyBorder="0" applyAlignment="0" applyProtection="0"/>
    <xf numFmtId="0" fontId="20" fillId="0" borderId="0"/>
    <xf numFmtId="43" fontId="20" fillId="0" borderId="0" applyFont="0" applyFill="0" applyBorder="0" applyAlignment="0" applyProtection="0"/>
    <xf numFmtId="9" fontId="20" fillId="0" borderId="0" applyFont="0" applyFill="0" applyBorder="0" applyAlignment="0" applyProtection="0"/>
    <xf numFmtId="170" fontId="20" fillId="0" borderId="0"/>
    <xf numFmtId="165" fontId="20" fillId="0" borderId="0"/>
    <xf numFmtId="0" fontId="23" fillId="10" borderId="0" applyNumberFormat="0" applyBorder="0" applyAlignment="0" applyProtection="0"/>
    <xf numFmtId="0" fontId="23" fillId="11" borderId="0" applyNumberFormat="0" applyBorder="0" applyAlignment="0" applyProtection="0"/>
    <xf numFmtId="0" fontId="23" fillId="12" borderId="0" applyNumberFormat="0" applyBorder="0" applyAlignment="0" applyProtection="0"/>
    <xf numFmtId="0" fontId="23" fillId="13" borderId="0" applyNumberFormat="0" applyBorder="0" applyAlignment="0" applyProtection="0"/>
    <xf numFmtId="0" fontId="23" fillId="14" borderId="0" applyNumberFormat="0" applyBorder="0" applyAlignment="0" applyProtection="0"/>
    <xf numFmtId="0" fontId="23" fillId="15" borderId="0" applyNumberFormat="0" applyBorder="0" applyAlignment="0" applyProtection="0"/>
    <xf numFmtId="0" fontId="23" fillId="16"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5" borderId="0" applyNumberFormat="0" applyBorder="0" applyAlignment="0" applyProtection="0"/>
    <xf numFmtId="0" fontId="23" fillId="15"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23" fillId="16" borderId="0" applyNumberFormat="0" applyBorder="0" applyAlignment="0" applyProtection="0"/>
    <xf numFmtId="0" fontId="23" fillId="17" borderId="0" applyNumberFormat="0" applyBorder="0" applyAlignment="0" applyProtection="0"/>
    <xf numFmtId="0" fontId="23" fillId="19" borderId="0" applyNumberFormat="0" applyBorder="0" applyAlignment="0" applyProtection="0"/>
    <xf numFmtId="0" fontId="23" fillId="13" borderId="0" applyNumberFormat="0" applyBorder="0" applyAlignment="0" applyProtection="0"/>
    <xf numFmtId="0" fontId="23" fillId="16" borderId="0" applyNumberFormat="0" applyBorder="0" applyAlignment="0" applyProtection="0"/>
    <xf numFmtId="0" fontId="23" fillId="20"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7" borderId="0" applyNumberFormat="0" applyBorder="0" applyAlignment="0" applyProtection="0"/>
    <xf numFmtId="0" fontId="23" fillId="17" borderId="0" applyNumberFormat="0" applyBorder="0" applyAlignment="0" applyProtection="0"/>
    <xf numFmtId="0" fontId="23" fillId="21" borderId="0" applyNumberFormat="0" applyBorder="0" applyAlignment="0" applyProtection="0"/>
    <xf numFmtId="0" fontId="23" fillId="21" borderId="0" applyNumberFormat="0" applyBorder="0" applyAlignment="0" applyProtection="0"/>
    <xf numFmtId="0" fontId="23" fillId="11" borderId="0" applyNumberFormat="0" applyBorder="0" applyAlignment="0" applyProtection="0"/>
    <xf numFmtId="0" fontId="23" fillId="11" borderId="0" applyNumberFormat="0" applyBorder="0" applyAlignment="0" applyProtection="0"/>
    <xf numFmtId="0" fontId="23" fillId="14" borderId="0" applyNumberFormat="0" applyBorder="0" applyAlignment="0" applyProtection="0"/>
    <xf numFmtId="0" fontId="23" fillId="14" borderId="0" applyNumberFormat="0" applyBorder="0" applyAlignment="0" applyProtection="0"/>
    <xf numFmtId="0" fontId="23" fillId="18" borderId="0" applyNumberFormat="0" applyBorder="0" applyAlignment="0" applyProtection="0"/>
    <xf numFmtId="0" fontId="23" fillId="18" borderId="0" applyNumberFormat="0" applyBorder="0" applyAlignment="0" applyProtection="0"/>
    <xf numFmtId="0" fontId="52" fillId="22" borderId="0" applyNumberFormat="0" applyBorder="0" applyAlignment="0" applyProtection="0"/>
    <xf numFmtId="0" fontId="52" fillId="17" borderId="0" applyNumberFormat="0" applyBorder="0" applyAlignment="0" applyProtection="0"/>
    <xf numFmtId="0" fontId="52" fillId="19"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5"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4" borderId="0" applyNumberFormat="0" applyBorder="0" applyAlignment="0" applyProtection="0"/>
    <xf numFmtId="0" fontId="52" fillId="14"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52" fillId="27" borderId="0" applyNumberFormat="0" applyBorder="0" applyAlignment="0" applyProtection="0"/>
    <xf numFmtId="0" fontId="52" fillId="28" borderId="0" applyNumberFormat="0" applyBorder="0" applyAlignment="0" applyProtection="0"/>
    <xf numFmtId="0" fontId="52" fillId="29" borderId="0" applyNumberFormat="0" applyBorder="0" applyAlignment="0" applyProtection="0"/>
    <xf numFmtId="0" fontId="52" fillId="23" borderId="0" applyNumberFormat="0" applyBorder="0" applyAlignment="0" applyProtection="0"/>
    <xf numFmtId="0" fontId="52" fillId="24" borderId="0" applyNumberFormat="0" applyBorder="0" applyAlignment="0" applyProtection="0"/>
    <xf numFmtId="0" fontId="52" fillId="26" borderId="0" applyNumberFormat="0" applyBorder="0" applyAlignment="0" applyProtection="0"/>
    <xf numFmtId="0" fontId="53" fillId="11" borderId="0" applyNumberFormat="0" applyBorder="0" applyAlignment="0" applyProtection="0"/>
    <xf numFmtId="0" fontId="54" fillId="14" borderId="0" applyNumberFormat="0" applyBorder="0" applyAlignment="0" applyProtection="0"/>
    <xf numFmtId="0" fontId="54" fillId="14" borderId="0" applyNumberFormat="0" applyBorder="0" applyAlignment="0" applyProtection="0"/>
    <xf numFmtId="0" fontId="55" fillId="30" borderId="67" applyNumberFormat="0" applyAlignment="0" applyProtection="0"/>
    <xf numFmtId="0" fontId="56" fillId="7" borderId="67" applyNumberFormat="0" applyAlignment="0" applyProtection="0"/>
    <xf numFmtId="0" fontId="56" fillId="7" borderId="67" applyNumberFormat="0" applyAlignment="0" applyProtection="0"/>
    <xf numFmtId="0" fontId="57" fillId="31" borderId="68" applyNumberFormat="0" applyAlignment="0" applyProtection="0"/>
    <xf numFmtId="0" fontId="57" fillId="31" borderId="68" applyNumberFormat="0" applyAlignment="0" applyProtection="0"/>
    <xf numFmtId="0" fontId="58" fillId="0" borderId="69" applyNumberFormat="0" applyFill="0" applyAlignment="0" applyProtection="0"/>
    <xf numFmtId="0" fontId="58" fillId="0" borderId="69" applyNumberFormat="0" applyFill="0" applyAlignment="0" applyProtection="0"/>
    <xf numFmtId="0" fontId="57" fillId="31" borderId="68" applyNumberFormat="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2" fillId="32" borderId="0" applyNumberFormat="0" applyBorder="0" applyAlignment="0" applyProtection="0"/>
    <xf numFmtId="0" fontId="52" fillId="32" borderId="0" applyNumberFormat="0" applyBorder="0" applyAlignment="0" applyProtection="0"/>
    <xf numFmtId="0" fontId="52" fillId="26" borderId="0" applyNumberFormat="0" applyBorder="0" applyAlignment="0" applyProtection="0"/>
    <xf numFmtId="0" fontId="52" fillId="26"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4" borderId="0" applyNumberFormat="0" applyBorder="0" applyAlignment="0" applyProtection="0"/>
    <xf numFmtId="0" fontId="52" fillId="24" borderId="0" applyNumberFormat="0" applyBorder="0" applyAlignment="0" applyProtection="0"/>
    <xf numFmtId="0" fontId="52" fillId="28" borderId="0" applyNumberFormat="0" applyBorder="0" applyAlignment="0" applyProtection="0"/>
    <xf numFmtId="0" fontId="52" fillId="28" borderId="0" applyNumberFormat="0" applyBorder="0" applyAlignment="0" applyProtection="0"/>
    <xf numFmtId="0" fontId="60" fillId="21" borderId="67" applyNumberFormat="0" applyAlignment="0" applyProtection="0"/>
    <xf numFmtId="0" fontId="60" fillId="21" borderId="67" applyNumberFormat="0" applyAlignment="0" applyProtection="0"/>
    <xf numFmtId="0" fontId="61" fillId="0" borderId="0" applyNumberFormat="0" applyFill="0" applyBorder="0" applyAlignment="0" applyProtection="0"/>
    <xf numFmtId="0" fontId="54" fillId="12" borderId="0" applyNumberFormat="0" applyBorder="0" applyAlignment="0" applyProtection="0"/>
    <xf numFmtId="0" fontId="62" fillId="0" borderId="70" applyNumberFormat="0" applyFill="0" applyAlignment="0" applyProtection="0"/>
    <xf numFmtId="0" fontId="63" fillId="0" borderId="71" applyNumberFormat="0" applyFill="0" applyAlignment="0" applyProtection="0"/>
    <xf numFmtId="0" fontId="64" fillId="0" borderId="72" applyNumberFormat="0" applyFill="0" applyAlignment="0" applyProtection="0"/>
    <xf numFmtId="0" fontId="64" fillId="0" borderId="0" applyNumberFormat="0" applyFill="0" applyBorder="0" applyAlignment="0" applyProtection="0"/>
    <xf numFmtId="0" fontId="65" fillId="0" borderId="0" applyNumberFormat="0" applyFill="0" applyBorder="0" applyAlignment="0" applyProtection="0"/>
    <xf numFmtId="0" fontId="2" fillId="2" borderId="0" applyNumberFormat="0" applyBorder="0" applyAlignment="0" applyProtection="0"/>
    <xf numFmtId="0" fontId="53" fillId="13" borderId="0" applyNumberFormat="0" applyBorder="0" applyAlignment="0" applyProtection="0"/>
    <xf numFmtId="0" fontId="53" fillId="13" borderId="0" applyNumberFormat="0" applyBorder="0" applyAlignment="0" applyProtection="0"/>
    <xf numFmtId="0" fontId="60" fillId="15" borderId="67" applyNumberFormat="0" applyAlignment="0" applyProtection="0"/>
    <xf numFmtId="0" fontId="66" fillId="0" borderId="73" applyNumberFormat="0" applyFill="0" applyAlignment="0" applyProtection="0"/>
    <xf numFmtId="43" fontId="20" fillId="0" borderId="0" applyFont="0" applyFill="0" applyBorder="0" applyAlignment="0" applyProtection="0"/>
    <xf numFmtId="43" fontId="20"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171"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68" fillId="0" borderId="0" applyNumberFormat="0" applyFont="0" applyFill="0" applyBorder="0" applyProtection="0">
      <alignment vertical="center"/>
    </xf>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0"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8"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172" fontId="20" fillId="0" borderId="0" applyFont="0" applyFill="0" applyBorder="0" applyAlignment="0" applyProtection="0"/>
    <xf numFmtId="172"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1" fillId="0" borderId="0" applyFont="0" applyFill="0" applyBorder="0" applyAlignment="0" applyProtection="0"/>
    <xf numFmtId="0" fontId="69" fillId="21" borderId="0" applyNumberFormat="0" applyBorder="0" applyAlignment="0" applyProtection="0"/>
    <xf numFmtId="0" fontId="69" fillId="2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1" fillId="0" borderId="0"/>
    <xf numFmtId="0" fontId="20" fillId="0" borderId="0"/>
    <xf numFmtId="0" fontId="15"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1" fillId="0" borderId="0"/>
    <xf numFmtId="0" fontId="1" fillId="0" borderId="0"/>
    <xf numFmtId="0" fontId="1" fillId="0" borderId="0"/>
    <xf numFmtId="0" fontId="1" fillId="0" borderId="0"/>
    <xf numFmtId="0" fontId="20" fillId="0" borderId="0"/>
    <xf numFmtId="0" fontId="20" fillId="0" borderId="0"/>
    <xf numFmtId="0" fontId="23" fillId="0" borderId="0"/>
    <xf numFmtId="0" fontId="20" fillId="0" borderId="0"/>
    <xf numFmtId="0" fontId="20"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0" fillId="0" borderId="0"/>
    <xf numFmtId="0" fontId="1" fillId="0" borderId="0"/>
    <xf numFmtId="0" fontId="20" fillId="0" borderId="0"/>
    <xf numFmtId="0" fontId="2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20" fillId="18" borderId="74" applyNumberFormat="0" applyFont="0" applyAlignment="0" applyProtection="0"/>
    <xf numFmtId="0" fontId="1" fillId="3" borderId="1" applyNumberFormat="0" applyFont="0" applyAlignment="0" applyProtection="0"/>
    <xf numFmtId="0" fontId="1" fillId="3" borderId="1" applyNumberFormat="0" applyFont="0" applyAlignment="0" applyProtection="0"/>
    <xf numFmtId="0" fontId="20" fillId="18" borderId="74" applyNumberFormat="0" applyFont="0" applyAlignment="0" applyProtection="0"/>
    <xf numFmtId="0" fontId="20" fillId="18" borderId="74" applyNumberFormat="0" applyFont="0" applyAlignment="0" applyProtection="0"/>
    <xf numFmtId="0" fontId="20" fillId="18" borderId="74" applyNumberFormat="0" applyFont="0" applyAlignment="0" applyProtection="0"/>
    <xf numFmtId="0" fontId="70" fillId="30" borderId="75"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8" fillId="0" borderId="0" applyFont="0" applyFill="0" applyBorder="0" applyAlignment="0" applyProtection="0"/>
    <xf numFmtId="9" fontId="1" fillId="0" borderId="0" applyFont="0" applyFill="0" applyBorder="0" applyAlignment="0" applyProtection="0"/>
    <xf numFmtId="0" fontId="70" fillId="7" borderId="75" applyNumberFormat="0" applyAlignment="0" applyProtection="0"/>
    <xf numFmtId="0" fontId="70" fillId="7" borderId="75" applyNumberFormat="0" applyAlignment="0" applyProtection="0"/>
    <xf numFmtId="0" fontId="58" fillId="0" borderId="0" applyNumberFormat="0" applyFill="0" applyBorder="0" applyAlignment="0" applyProtection="0"/>
    <xf numFmtId="0" fontId="58" fillId="0" borderId="0" applyNumberFormat="0" applyFill="0" applyBorder="0" applyAlignment="0" applyProtection="0"/>
    <xf numFmtId="0" fontId="61" fillId="0" borderId="0" applyNumberFormat="0" applyFill="0" applyBorder="0" applyAlignment="0" applyProtection="0"/>
    <xf numFmtId="0" fontId="61" fillId="0" borderId="0" applyNumberFormat="0" applyFill="0" applyBorder="0" applyAlignment="0" applyProtection="0"/>
    <xf numFmtId="0" fontId="71" fillId="0" borderId="0" applyNumberFormat="0" applyFill="0" applyBorder="0" applyAlignment="0" applyProtection="0"/>
    <xf numFmtId="0" fontId="72" fillId="0" borderId="76" applyNumberFormat="0" applyFill="0" applyAlignment="0" applyProtection="0"/>
    <xf numFmtId="0" fontId="72" fillId="0" borderId="76" applyNumberFormat="0" applyFill="0" applyAlignment="0" applyProtection="0"/>
    <xf numFmtId="0" fontId="73" fillId="0" borderId="77" applyNumberFormat="0" applyFill="0" applyAlignment="0" applyProtection="0"/>
    <xf numFmtId="0" fontId="73" fillId="0" borderId="77" applyNumberFormat="0" applyFill="0" applyAlignment="0" applyProtection="0"/>
    <xf numFmtId="0" fontId="59" fillId="0" borderId="78" applyNumberFormat="0" applyFill="0" applyAlignment="0" applyProtection="0"/>
    <xf numFmtId="0" fontId="59" fillId="0" borderId="78" applyNumberFormat="0" applyFill="0" applyAlignment="0" applyProtection="0"/>
    <xf numFmtId="0" fontId="74" fillId="0" borderId="0" applyNumberFormat="0" applyFill="0" applyBorder="0" applyAlignment="0" applyProtection="0"/>
    <xf numFmtId="0" fontId="74" fillId="0" borderId="0" applyNumberFormat="0" applyFill="0" applyBorder="0" applyAlignment="0" applyProtection="0"/>
    <xf numFmtId="0" fontId="75" fillId="0" borderId="79" applyNumberFormat="0" applyFill="0" applyAlignment="0" applyProtection="0"/>
    <xf numFmtId="0" fontId="75" fillId="0" borderId="79" applyNumberFormat="0" applyFill="0" applyAlignment="0" applyProtection="0"/>
    <xf numFmtId="0" fontId="58" fillId="0" borderId="0" applyNumberFormat="0" applyFill="0" applyBorder="0" applyAlignment="0" applyProtection="0"/>
  </cellStyleXfs>
  <cellXfs count="685">
    <xf numFmtId="0" fontId="0" fillId="0" borderId="0" xfId="0"/>
    <xf numFmtId="0" fontId="6" fillId="0" borderId="0" xfId="0" applyFont="1" applyFill="1" applyBorder="1" applyAlignment="1">
      <alignment horizontal="center" vertical="center" wrapText="1"/>
    </xf>
    <xf numFmtId="0" fontId="5" fillId="4" borderId="2" xfId="0" applyFont="1" applyFill="1" applyBorder="1" applyAlignment="1">
      <alignment horizontal="center" vertical="center"/>
    </xf>
    <xf numFmtId="0" fontId="7" fillId="4" borderId="2" xfId="0" applyFont="1" applyFill="1" applyBorder="1" applyAlignment="1">
      <alignment horizontal="center" vertical="center"/>
    </xf>
    <xf numFmtId="0" fontId="8" fillId="0" borderId="2" xfId="0" applyFont="1" applyFill="1" applyBorder="1" applyAlignment="1">
      <alignment vertical="center" wrapText="1"/>
    </xf>
    <xf numFmtId="0" fontId="8" fillId="0" borderId="2" xfId="0" applyFont="1" applyFill="1" applyBorder="1" applyAlignment="1">
      <alignment horizontal="center" vertical="center" wrapText="1"/>
    </xf>
    <xf numFmtId="43" fontId="8" fillId="0" borderId="2" xfId="1" applyFont="1" applyFill="1" applyBorder="1" applyAlignment="1">
      <alignment horizontal="center" vertical="center" wrapText="1"/>
    </xf>
    <xf numFmtId="0" fontId="8" fillId="0" borderId="2" xfId="0" applyFont="1" applyBorder="1" applyAlignment="1">
      <alignment horizontal="center" vertical="center" wrapText="1"/>
    </xf>
    <xf numFmtId="0" fontId="8" fillId="0" borderId="2" xfId="0" applyFont="1" applyBorder="1" applyAlignment="1">
      <alignment vertical="center" wrapText="1"/>
    </xf>
    <xf numFmtId="0" fontId="9" fillId="0" borderId="3" xfId="0" applyFont="1" applyBorder="1" applyAlignment="1">
      <alignment horizontal="center" vertical="center"/>
    </xf>
    <xf numFmtId="43" fontId="7" fillId="0" borderId="2" xfId="1" applyFont="1" applyBorder="1" applyAlignment="1">
      <alignment horizontal="justify" vertical="center" wrapText="1"/>
    </xf>
    <xf numFmtId="0" fontId="7" fillId="0" borderId="2" xfId="0" applyFont="1" applyBorder="1" applyAlignment="1">
      <alignment horizontal="center" vertical="center" wrapText="1"/>
    </xf>
    <xf numFmtId="0" fontId="7" fillId="0" borderId="2" xfId="0" applyFont="1" applyBorder="1" applyAlignment="1">
      <alignment vertical="center" wrapText="1"/>
    </xf>
    <xf numFmtId="0" fontId="10" fillId="0" borderId="2" xfId="0" applyFont="1" applyBorder="1" applyAlignment="1">
      <alignment vertical="center" wrapText="1"/>
    </xf>
    <xf numFmtId="0" fontId="7" fillId="0" borderId="2" xfId="0" applyFont="1" applyBorder="1" applyAlignment="1">
      <alignment horizontal="justify" vertical="center" wrapText="1"/>
    </xf>
    <xf numFmtId="0" fontId="11" fillId="0" borderId="2" xfId="0" applyFont="1" applyBorder="1" applyAlignment="1">
      <alignment vertical="center" wrapText="1"/>
    </xf>
    <xf numFmtId="0" fontId="11" fillId="0" borderId="2" xfId="0" applyFont="1" applyBorder="1" applyAlignment="1">
      <alignment horizontal="justify" vertical="center" wrapText="1"/>
    </xf>
    <xf numFmtId="0" fontId="12" fillId="0" borderId="0" xfId="0" applyFont="1"/>
    <xf numFmtId="0" fontId="13" fillId="0" borderId="0" xfId="0" applyFont="1"/>
    <xf numFmtId="0" fontId="14" fillId="0" borderId="0" xfId="0" applyFont="1" applyAlignment="1">
      <alignment horizontal="center"/>
    </xf>
    <xf numFmtId="0" fontId="14" fillId="0" borderId="0" xfId="0" applyFont="1" applyAlignment="1">
      <alignment horizontal="center"/>
    </xf>
    <xf numFmtId="0" fontId="15" fillId="0" borderId="0" xfId="0" applyFont="1"/>
    <xf numFmtId="0" fontId="15" fillId="5" borderId="4" xfId="0" applyFont="1" applyFill="1" applyBorder="1"/>
    <xf numFmtId="0" fontId="15" fillId="5" borderId="5" xfId="0" applyFont="1" applyFill="1" applyBorder="1"/>
    <xf numFmtId="0" fontId="15" fillId="5" borderId="6" xfId="0" applyFont="1" applyFill="1" applyBorder="1"/>
    <xf numFmtId="0" fontId="15" fillId="0" borderId="7" xfId="0" applyFont="1" applyBorder="1"/>
    <xf numFmtId="0" fontId="15" fillId="0" borderId="0" xfId="0" applyFont="1" applyBorder="1"/>
    <xf numFmtId="0" fontId="15" fillId="0" borderId="8" xfId="0" applyFont="1" applyBorder="1"/>
    <xf numFmtId="0" fontId="15" fillId="0" borderId="9" xfId="0" applyFont="1" applyBorder="1"/>
    <xf numFmtId="0" fontId="15" fillId="0" borderId="10" xfId="0" applyFont="1" applyBorder="1"/>
    <xf numFmtId="0" fontId="15" fillId="0" borderId="11" xfId="0" applyFont="1" applyBorder="1"/>
    <xf numFmtId="0" fontId="5" fillId="4" borderId="12" xfId="0" applyFont="1" applyFill="1" applyBorder="1" applyAlignment="1">
      <alignment horizontal="center" vertical="center"/>
    </xf>
    <xf numFmtId="0" fontId="5" fillId="4" borderId="13" xfId="0" applyFont="1" applyFill="1" applyBorder="1" applyAlignment="1">
      <alignment horizontal="center" vertical="center"/>
    </xf>
    <xf numFmtId="0" fontId="5" fillId="4" borderId="14" xfId="0" applyFont="1" applyFill="1" applyBorder="1" applyAlignment="1">
      <alignment horizontal="center" vertical="center"/>
    </xf>
    <xf numFmtId="0" fontId="5" fillId="0" borderId="15" xfId="0" applyFont="1" applyFill="1" applyBorder="1" applyAlignment="1">
      <alignment horizontal="center" vertical="center"/>
    </xf>
    <xf numFmtId="0" fontId="5" fillId="0" borderId="2" xfId="0" applyFont="1" applyFill="1" applyBorder="1" applyAlignment="1">
      <alignment horizontal="center" vertical="center"/>
    </xf>
    <xf numFmtId="0" fontId="5" fillId="0" borderId="16" xfId="0" applyFont="1" applyFill="1" applyBorder="1" applyAlignment="1">
      <alignment horizontal="center" vertical="center"/>
    </xf>
    <xf numFmtId="49" fontId="16" fillId="0" borderId="15" xfId="0" quotePrefix="1" applyNumberFormat="1" applyFont="1" applyFill="1" applyBorder="1" applyAlignment="1">
      <alignment horizontal="left" vertical="center"/>
    </xf>
    <xf numFmtId="0" fontId="7" fillId="0" borderId="2" xfId="0" applyFont="1" applyFill="1" applyBorder="1" applyAlignment="1">
      <alignment vertical="center" wrapText="1"/>
    </xf>
    <xf numFmtId="49" fontId="16" fillId="0" borderId="2" xfId="0" applyNumberFormat="1" applyFont="1" applyFill="1" applyBorder="1" applyAlignment="1">
      <alignment horizontal="left" vertical="center"/>
    </xf>
    <xf numFmtId="7" fontId="7" fillId="6" borderId="2" xfId="4" applyNumberFormat="1" applyFont="1" applyFill="1" applyBorder="1" applyAlignment="1">
      <alignment horizontal="right" wrapText="1"/>
    </xf>
    <xf numFmtId="0" fontId="7" fillId="0" borderId="2" xfId="0" applyFont="1" applyFill="1" applyBorder="1" applyAlignment="1">
      <alignment horizontal="center" vertical="center" wrapText="1"/>
    </xf>
    <xf numFmtId="0" fontId="7" fillId="0" borderId="16" xfId="0" applyFont="1" applyFill="1" applyBorder="1" applyAlignment="1">
      <alignment horizontal="center" vertical="center" wrapText="1"/>
    </xf>
    <xf numFmtId="0" fontId="15" fillId="0" borderId="15" xfId="0" applyFont="1" applyFill="1" applyBorder="1" applyAlignment="1">
      <alignment vertical="center"/>
    </xf>
    <xf numFmtId="49" fontId="19" fillId="0" borderId="2" xfId="0" applyNumberFormat="1" applyFont="1" applyFill="1" applyBorder="1" applyAlignment="1">
      <alignment horizontal="left" vertical="center"/>
    </xf>
    <xf numFmtId="49" fontId="19" fillId="0" borderId="2" xfId="0" applyNumberFormat="1" applyFont="1" applyFill="1" applyBorder="1" applyAlignment="1">
      <alignment horizontal="center" vertical="center"/>
    </xf>
    <xf numFmtId="49" fontId="19" fillId="0" borderId="16" xfId="0" applyNumberFormat="1" applyFont="1" applyFill="1" applyBorder="1" applyAlignment="1">
      <alignment horizontal="center" vertical="center"/>
    </xf>
    <xf numFmtId="0" fontId="17" fillId="0" borderId="15" xfId="0" applyFont="1" applyFill="1" applyBorder="1" applyAlignment="1">
      <alignment vertical="center"/>
    </xf>
    <xf numFmtId="49" fontId="16" fillId="0" borderId="2" xfId="0" applyNumberFormat="1" applyFont="1" applyFill="1" applyBorder="1" applyAlignment="1">
      <alignment horizontal="center" vertical="center"/>
    </xf>
    <xf numFmtId="0" fontId="17" fillId="0" borderId="2" xfId="0" applyFont="1" applyFill="1" applyBorder="1" applyAlignment="1">
      <alignment horizontal="center" vertical="center"/>
    </xf>
    <xf numFmtId="4" fontId="16" fillId="0" borderId="2" xfId="0" applyNumberFormat="1" applyFont="1" applyFill="1" applyBorder="1" applyAlignment="1">
      <alignment horizontal="right" vertical="center"/>
    </xf>
    <xf numFmtId="0" fontId="17" fillId="0" borderId="16" xfId="0" applyFont="1" applyFill="1" applyBorder="1" applyAlignment="1">
      <alignment horizontal="center" vertical="center"/>
    </xf>
    <xf numFmtId="0" fontId="15" fillId="0" borderId="15" xfId="0" applyFont="1" applyFill="1" applyBorder="1"/>
    <xf numFmtId="49" fontId="19" fillId="0" borderId="2" xfId="0" applyNumberFormat="1" applyFont="1" applyFill="1" applyBorder="1" applyAlignment="1">
      <alignment horizontal="left" vertical="top"/>
    </xf>
    <xf numFmtId="49" fontId="19" fillId="0" borderId="2" xfId="0" applyNumberFormat="1" applyFont="1" applyFill="1" applyBorder="1" applyAlignment="1">
      <alignment horizontal="center" vertical="top"/>
    </xf>
    <xf numFmtId="4" fontId="19" fillId="0" borderId="2" xfId="0" applyNumberFormat="1" applyFont="1" applyFill="1" applyBorder="1" applyAlignment="1">
      <alignment horizontal="right" vertical="top"/>
    </xf>
    <xf numFmtId="0" fontId="15" fillId="0" borderId="2" xfId="0" applyFont="1" applyFill="1" applyBorder="1" applyAlignment="1">
      <alignment horizontal="center"/>
    </xf>
    <xf numFmtId="0" fontId="15" fillId="0" borderId="16" xfId="0" applyFont="1" applyFill="1" applyBorder="1" applyAlignment="1">
      <alignment horizontal="center"/>
    </xf>
    <xf numFmtId="49" fontId="19" fillId="0" borderId="15" xfId="0" quotePrefix="1" applyNumberFormat="1" applyFont="1" applyFill="1" applyBorder="1" applyAlignment="1">
      <alignment horizontal="left" vertical="center"/>
    </xf>
    <xf numFmtId="0" fontId="15" fillId="0" borderId="2" xfId="0" applyFont="1" applyFill="1" applyBorder="1" applyAlignment="1">
      <alignment horizontal="center" vertical="center"/>
    </xf>
    <xf numFmtId="0" fontId="15" fillId="0" borderId="16" xfId="0" applyFont="1" applyFill="1" applyBorder="1" applyAlignment="1">
      <alignment horizontal="center" vertical="center"/>
    </xf>
    <xf numFmtId="7" fontId="7" fillId="0" borderId="2" xfId="0" applyNumberFormat="1" applyFont="1" applyFill="1" applyBorder="1" applyAlignment="1">
      <alignment horizontal="right" wrapText="1"/>
    </xf>
    <xf numFmtId="49" fontId="16" fillId="0" borderId="16" xfId="0" applyNumberFormat="1" applyFont="1" applyFill="1" applyBorder="1" applyAlignment="1">
      <alignment horizontal="center" vertical="center"/>
    </xf>
    <xf numFmtId="4" fontId="19" fillId="0" borderId="2" xfId="0" applyNumberFormat="1" applyFont="1" applyFill="1" applyBorder="1" applyAlignment="1">
      <alignment horizontal="right" vertical="center"/>
    </xf>
    <xf numFmtId="14" fontId="15" fillId="0" borderId="2" xfId="0" applyNumberFormat="1" applyFont="1" applyFill="1" applyBorder="1" applyAlignment="1">
      <alignment horizontal="center" vertical="center"/>
    </xf>
    <xf numFmtId="0" fontId="17" fillId="0" borderId="2" xfId="0" applyFont="1" applyFill="1" applyBorder="1" applyAlignment="1">
      <alignment vertical="center"/>
    </xf>
    <xf numFmtId="14" fontId="15" fillId="0" borderId="16" xfId="0" applyNumberFormat="1" applyFont="1" applyFill="1" applyBorder="1" applyAlignment="1">
      <alignment horizontal="center" vertical="center"/>
    </xf>
    <xf numFmtId="14" fontId="17" fillId="0" borderId="2" xfId="0" applyNumberFormat="1" applyFont="1" applyFill="1" applyBorder="1" applyAlignment="1">
      <alignment horizontal="center" vertical="center"/>
    </xf>
    <xf numFmtId="7" fontId="8" fillId="0" borderId="2" xfId="0" applyNumberFormat="1" applyFont="1" applyFill="1" applyBorder="1" applyAlignment="1">
      <alignment horizontal="right" wrapText="1"/>
    </xf>
    <xf numFmtId="14" fontId="9" fillId="0" borderId="16" xfId="5" applyNumberFormat="1" applyFont="1" applyBorder="1" applyAlignment="1">
      <alignment horizontal="center"/>
    </xf>
    <xf numFmtId="0" fontId="8" fillId="6" borderId="17" xfId="0" applyFont="1" applyFill="1" applyBorder="1" applyAlignment="1">
      <alignment horizontal="left" wrapText="1"/>
    </xf>
    <xf numFmtId="0" fontId="8" fillId="6" borderId="18" xfId="0" applyFont="1" applyFill="1" applyBorder="1" applyAlignment="1">
      <alignment horizontal="left" wrapText="1"/>
    </xf>
    <xf numFmtId="164" fontId="9" fillId="0" borderId="18" xfId="5" applyNumberFormat="1" applyFont="1" applyBorder="1" applyAlignment="1">
      <alignment horizontal="center"/>
    </xf>
    <xf numFmtId="5" fontId="6" fillId="6" borderId="18" xfId="0" applyNumberFormat="1" applyFont="1" applyFill="1" applyBorder="1" applyAlignment="1">
      <alignment horizontal="right" wrapText="1"/>
    </xf>
    <xf numFmtId="49" fontId="9" fillId="7" borderId="18" xfId="6" applyNumberFormat="1" applyFont="1" applyFill="1" applyBorder="1" applyAlignment="1">
      <alignment horizontal="center" vertical="top"/>
    </xf>
    <xf numFmtId="14" fontId="9" fillId="0" borderId="19" xfId="5" applyNumberFormat="1" applyFont="1" applyBorder="1" applyAlignment="1">
      <alignment horizontal="center"/>
    </xf>
    <xf numFmtId="0" fontId="0" fillId="0" borderId="0" xfId="0" applyBorder="1"/>
    <xf numFmtId="0" fontId="0" fillId="0" borderId="0" xfId="0" applyAlignment="1">
      <alignment horizontal="center"/>
    </xf>
    <xf numFmtId="0" fontId="4" fillId="0" borderId="0" xfId="0" applyFont="1" applyAlignment="1">
      <alignment wrapText="1"/>
    </xf>
    <xf numFmtId="0" fontId="21" fillId="0" borderId="0" xfId="0" applyFont="1" applyAlignment="1">
      <alignment vertical="center" wrapText="1"/>
    </xf>
    <xf numFmtId="0" fontId="24" fillId="0" borderId="0" xfId="7" applyFont="1" applyBorder="1" applyAlignment="1">
      <alignment horizontal="center" vertical="center" wrapText="1"/>
    </xf>
    <xf numFmtId="0" fontId="14" fillId="0" borderId="0" xfId="0" applyFont="1" applyAlignment="1">
      <alignment horizontal="center" vertical="center"/>
    </xf>
    <xf numFmtId="0" fontId="15" fillId="0" borderId="0" xfId="0" applyFont="1" applyAlignment="1">
      <alignment horizontal="center"/>
    </xf>
    <xf numFmtId="0" fontId="25" fillId="0" borderId="7" xfId="8" applyFont="1" applyFill="1" applyBorder="1" applyAlignment="1">
      <alignment horizontal="justify" vertical="center"/>
    </xf>
    <xf numFmtId="0" fontId="20" fillId="0" borderId="0" xfId="8" applyBorder="1"/>
    <xf numFmtId="3" fontId="25" fillId="0" borderId="0" xfId="8" applyNumberFormat="1" applyFont="1" applyFill="1" applyBorder="1" applyAlignment="1">
      <alignment vertical="center"/>
    </xf>
    <xf numFmtId="0" fontId="20" fillId="0" borderId="7" xfId="8" applyBorder="1"/>
    <xf numFmtId="0" fontId="26" fillId="0" borderId="0" xfId="8" applyFont="1" applyFill="1" applyBorder="1" applyAlignment="1">
      <alignment vertical="center"/>
    </xf>
    <xf numFmtId="3" fontId="26" fillId="0" borderId="21" xfId="8" applyNumberFormat="1" applyFont="1" applyFill="1" applyBorder="1" applyAlignment="1">
      <alignment horizontal="center" vertical="center"/>
    </xf>
    <xf numFmtId="3" fontId="26" fillId="0" borderId="0" xfId="8" applyNumberFormat="1" applyFont="1" applyFill="1" applyBorder="1" applyAlignment="1">
      <alignment vertical="center"/>
    </xf>
    <xf numFmtId="0" fontId="20" fillId="0" borderId="7" xfId="8" applyBorder="1" applyAlignment="1">
      <alignment vertical="center"/>
    </xf>
    <xf numFmtId="0" fontId="25" fillId="0" borderId="0" xfId="8" applyFont="1" applyFill="1" applyBorder="1" applyAlignment="1">
      <alignment vertical="center"/>
    </xf>
    <xf numFmtId="0" fontId="20" fillId="0" borderId="0" xfId="8" applyBorder="1" applyAlignment="1">
      <alignment vertical="center"/>
    </xf>
    <xf numFmtId="0" fontId="15" fillId="0" borderId="8" xfId="0" applyFont="1" applyBorder="1" applyAlignment="1">
      <alignment vertical="center"/>
    </xf>
    <xf numFmtId="0" fontId="0" fillId="0" borderId="0" xfId="0" applyAlignment="1">
      <alignment vertical="center"/>
    </xf>
    <xf numFmtId="0" fontId="26" fillId="0" borderId="0" xfId="8" applyFont="1" applyFill="1" applyBorder="1" applyAlignment="1">
      <alignment horizontal="right" vertical="center"/>
    </xf>
    <xf numFmtId="3" fontId="26" fillId="0" borderId="24" xfId="8" applyNumberFormat="1" applyFont="1" applyFill="1" applyBorder="1" applyAlignment="1">
      <alignment horizontal="right" vertical="center"/>
    </xf>
    <xf numFmtId="3" fontId="26" fillId="0" borderId="0" xfId="8" applyNumberFormat="1" applyFont="1" applyFill="1" applyBorder="1" applyAlignment="1">
      <alignment horizontal="right" vertical="center"/>
    </xf>
    <xf numFmtId="0" fontId="0" fillId="0" borderId="0" xfId="0" applyAlignment="1">
      <alignment horizontal="left"/>
    </xf>
    <xf numFmtId="0" fontId="29" fillId="0" borderId="0" xfId="0" applyFont="1" applyBorder="1" applyAlignment="1">
      <alignment horizontal="left" vertical="center" indent="2"/>
    </xf>
    <xf numFmtId="0" fontId="10" fillId="0" borderId="0" xfId="0" applyFont="1" applyBorder="1" applyAlignment="1">
      <alignment vertical="center" wrapText="1"/>
    </xf>
    <xf numFmtId="0" fontId="11" fillId="0" borderId="0" xfId="0" applyFont="1" applyBorder="1" applyAlignment="1">
      <alignment vertical="center" wrapText="1"/>
    </xf>
    <xf numFmtId="0" fontId="11" fillId="0" borderId="0" xfId="0" applyFont="1" applyBorder="1" applyAlignment="1">
      <alignment horizontal="justify" vertical="center" wrapText="1"/>
    </xf>
    <xf numFmtId="0" fontId="5" fillId="4" borderId="2" xfId="0" applyFont="1" applyFill="1" applyBorder="1" applyAlignment="1">
      <alignment horizontal="center" vertical="center" wrapText="1"/>
    </xf>
    <xf numFmtId="0" fontId="30" fillId="0" borderId="0" xfId="0" applyFont="1" applyAlignment="1">
      <alignment wrapText="1"/>
    </xf>
    <xf numFmtId="0" fontId="0" fillId="0" borderId="0" xfId="0" applyAlignment="1">
      <alignment horizontal="center" vertical="center"/>
    </xf>
    <xf numFmtId="0" fontId="7" fillId="0" borderId="25" xfId="0" applyFont="1" applyBorder="1" applyAlignment="1">
      <alignment vertical="center"/>
    </xf>
    <xf numFmtId="0" fontId="7" fillId="0" borderId="26" xfId="0" applyFont="1" applyBorder="1" applyAlignment="1">
      <alignment vertical="center"/>
    </xf>
    <xf numFmtId="0" fontId="7" fillId="0" borderId="27" xfId="0" applyFont="1" applyBorder="1" applyAlignment="1">
      <alignment vertical="center"/>
    </xf>
    <xf numFmtId="0" fontId="31" fillId="0" borderId="28" xfId="0" applyFont="1" applyBorder="1" applyAlignment="1">
      <alignment vertical="center"/>
    </xf>
    <xf numFmtId="0" fontId="31" fillId="0" borderId="29" xfId="0" applyFont="1" applyBorder="1" applyAlignment="1">
      <alignment vertical="center"/>
    </xf>
    <xf numFmtId="0" fontId="31" fillId="0" borderId="30" xfId="0" applyFont="1" applyBorder="1" applyAlignment="1">
      <alignment vertical="center"/>
    </xf>
    <xf numFmtId="0" fontId="31" fillId="0" borderId="0" xfId="0" applyFont="1" applyBorder="1" applyAlignment="1">
      <alignment vertical="center"/>
    </xf>
    <xf numFmtId="0" fontId="32" fillId="0" borderId="7" xfId="0" applyFont="1" applyBorder="1"/>
    <xf numFmtId="0" fontId="32" fillId="0" borderId="0" xfId="0" applyFont="1" applyBorder="1"/>
    <xf numFmtId="0" fontId="32" fillId="0" borderId="8" xfId="0" applyFont="1" applyBorder="1"/>
    <xf numFmtId="0" fontId="20" fillId="8" borderId="5" xfId="9" applyFont="1" applyFill="1" applyBorder="1" applyAlignment="1">
      <alignment wrapText="1"/>
    </xf>
    <xf numFmtId="0" fontId="20" fillId="8" borderId="5" xfId="9" applyFont="1" applyFill="1" applyBorder="1" applyAlignment="1">
      <alignment horizontal="left" vertical="center" wrapText="1"/>
    </xf>
    <xf numFmtId="0" fontId="20" fillId="8" borderId="5" xfId="9" applyFont="1" applyFill="1" applyBorder="1" applyAlignment="1">
      <alignment horizontal="center" wrapText="1"/>
    </xf>
    <xf numFmtId="0" fontId="0" fillId="8" borderId="0" xfId="0" applyFont="1" applyFill="1"/>
    <xf numFmtId="0" fontId="34" fillId="8" borderId="0" xfId="9" applyFont="1" applyFill="1" applyBorder="1" applyAlignment="1">
      <alignment wrapText="1"/>
    </xf>
    <xf numFmtId="0" fontId="34" fillId="8" borderId="0" xfId="9" applyFont="1" applyFill="1" applyBorder="1" applyAlignment="1">
      <alignment horizontal="left" vertical="center" wrapText="1"/>
    </xf>
    <xf numFmtId="0" fontId="34" fillId="8" borderId="0" xfId="9" applyFont="1" applyFill="1" applyBorder="1" applyAlignment="1">
      <alignment horizontal="center" wrapText="1"/>
    </xf>
    <xf numFmtId="0" fontId="34" fillId="8" borderId="8" xfId="9" applyFont="1" applyFill="1" applyBorder="1" applyAlignment="1">
      <alignment wrapText="1"/>
    </xf>
    <xf numFmtId="0" fontId="0" fillId="0" borderId="0" xfId="0" applyFont="1" applyFill="1"/>
    <xf numFmtId="0" fontId="36" fillId="0" borderId="0" xfId="0" applyFont="1" applyFill="1"/>
    <xf numFmtId="0" fontId="0" fillId="0" borderId="0" xfId="0" applyFill="1"/>
    <xf numFmtId="49" fontId="0" fillId="0" borderId="0" xfId="0" applyNumberFormat="1" applyFont="1" applyFill="1"/>
    <xf numFmtId="49" fontId="0" fillId="8" borderId="0" xfId="0" applyNumberFormat="1" applyFont="1" applyFill="1"/>
    <xf numFmtId="0" fontId="0" fillId="0" borderId="7" xfId="0" applyBorder="1"/>
    <xf numFmtId="0" fontId="39" fillId="0" borderId="0" xfId="0" applyFont="1" applyBorder="1"/>
    <xf numFmtId="3" fontId="26" fillId="0" borderId="0" xfId="8" applyNumberFormat="1" applyFont="1" applyFill="1" applyBorder="1" applyAlignment="1">
      <alignment horizontal="center" vertical="center"/>
    </xf>
    <xf numFmtId="0" fontId="40" fillId="0" borderId="0" xfId="0" applyFont="1" applyBorder="1" applyAlignment="1">
      <alignment horizontal="center" vertical="center"/>
    </xf>
    <xf numFmtId="0" fontId="41" fillId="0" borderId="0" xfId="9" applyFont="1"/>
    <xf numFmtId="0" fontId="42" fillId="0" borderId="0" xfId="9" applyFont="1"/>
    <xf numFmtId="0" fontId="21" fillId="0" borderId="0" xfId="9" applyFont="1" applyAlignment="1"/>
    <xf numFmtId="0" fontId="4" fillId="5" borderId="2" xfId="0" applyFont="1" applyFill="1" applyBorder="1" applyAlignment="1">
      <alignment horizontal="center"/>
    </xf>
    <xf numFmtId="0" fontId="4" fillId="5" borderId="2" xfId="0" applyFont="1" applyFill="1" applyBorder="1" applyAlignment="1">
      <alignment horizontal="center" wrapText="1"/>
    </xf>
    <xf numFmtId="3" fontId="0" fillId="0" borderId="0" xfId="0" applyNumberFormat="1"/>
    <xf numFmtId="0" fontId="0" fillId="0" borderId="0" xfId="0" applyAlignment="1">
      <alignment wrapText="1"/>
    </xf>
    <xf numFmtId="0" fontId="24" fillId="0" borderId="0" xfId="7" applyFont="1" applyBorder="1" applyAlignment="1">
      <alignment horizontal="center" vertical="justify" wrapText="1"/>
    </xf>
    <xf numFmtId="43" fontId="32" fillId="0" borderId="0" xfId="1" applyFont="1" applyBorder="1"/>
    <xf numFmtId="0" fontId="17" fillId="5" borderId="35" xfId="8" applyFont="1" applyFill="1" applyBorder="1" applyAlignment="1">
      <alignment horizontal="center" vertical="center"/>
    </xf>
    <xf numFmtId="0" fontId="17" fillId="5" borderId="36" xfId="8" applyFont="1" applyFill="1" applyBorder="1" applyAlignment="1">
      <alignment horizontal="center" vertical="center"/>
    </xf>
    <xf numFmtId="0" fontId="17" fillId="5" borderId="13" xfId="8" applyFont="1" applyFill="1" applyBorder="1" applyAlignment="1">
      <alignment horizontal="center" vertical="center"/>
    </xf>
    <xf numFmtId="43" fontId="17" fillId="5" borderId="13" xfId="1" applyFont="1" applyFill="1" applyBorder="1" applyAlignment="1">
      <alignment horizontal="center" vertical="center" wrapText="1"/>
    </xf>
    <xf numFmtId="43" fontId="17" fillId="5" borderId="36" xfId="1" applyFont="1" applyFill="1" applyBorder="1" applyAlignment="1">
      <alignment horizontal="center" vertical="center" wrapText="1"/>
    </xf>
    <xf numFmtId="0" fontId="17" fillId="5" borderId="36" xfId="1" applyNumberFormat="1" applyFont="1" applyFill="1" applyBorder="1" applyAlignment="1">
      <alignment horizontal="center" vertical="center" wrapText="1"/>
    </xf>
    <xf numFmtId="0" fontId="17" fillId="5" borderId="14" xfId="8" applyFont="1" applyFill="1" applyBorder="1" applyAlignment="1">
      <alignment horizontal="center" vertical="center"/>
    </xf>
    <xf numFmtId="15" fontId="15" fillId="0" borderId="37" xfId="8" applyNumberFormat="1" applyFont="1" applyFill="1" applyBorder="1" applyAlignment="1">
      <alignment horizontal="center" vertical="center"/>
    </xf>
    <xf numFmtId="0" fontId="15" fillId="0" borderId="38" xfId="8" applyFont="1" applyFill="1" applyBorder="1" applyAlignment="1">
      <alignment horizontal="center" vertical="center"/>
    </xf>
    <xf numFmtId="168" fontId="15" fillId="0" borderId="38" xfId="1" applyNumberFormat="1" applyFont="1" applyFill="1" applyBorder="1" applyAlignment="1">
      <alignment horizontal="right" vertical="center" wrapText="1"/>
    </xf>
    <xf numFmtId="0" fontId="15" fillId="0" borderId="38" xfId="1" applyNumberFormat="1" applyFont="1" applyFill="1" applyBorder="1" applyAlignment="1">
      <alignment horizontal="left" vertical="center" wrapText="1"/>
    </xf>
    <xf numFmtId="0" fontId="15" fillId="0" borderId="38" xfId="8" applyNumberFormat="1" applyFont="1" applyFill="1" applyBorder="1" applyAlignment="1">
      <alignment horizontal="center" vertical="center"/>
    </xf>
    <xf numFmtId="0" fontId="15" fillId="0" borderId="38" xfId="1" applyNumberFormat="1" applyFont="1" applyFill="1" applyBorder="1" applyAlignment="1">
      <alignment horizontal="center" vertical="center"/>
    </xf>
    <xf numFmtId="0" fontId="15" fillId="0" borderId="31" xfId="8" applyNumberFormat="1" applyFont="1" applyFill="1" applyBorder="1" applyAlignment="1">
      <alignment vertical="center"/>
    </xf>
    <xf numFmtId="43" fontId="15" fillId="0" borderId="38" xfId="1" applyFont="1" applyFill="1" applyBorder="1" applyAlignment="1">
      <alignment horizontal="center" vertical="center"/>
    </xf>
    <xf numFmtId="0" fontId="9" fillId="0" borderId="39" xfId="8" applyFont="1" applyBorder="1" applyAlignment="1">
      <alignment vertical="center"/>
    </xf>
    <xf numFmtId="43" fontId="15" fillId="0" borderId="38" xfId="1" applyFont="1" applyFill="1" applyBorder="1" applyAlignment="1">
      <alignment horizontal="left" vertical="center" wrapText="1"/>
    </xf>
    <xf numFmtId="43" fontId="15" fillId="0" borderId="38" xfId="10" applyFont="1" applyFill="1" applyBorder="1" applyAlignment="1">
      <alignment horizontal="left" vertical="center"/>
    </xf>
    <xf numFmtId="0" fontId="15" fillId="0" borderId="39" xfId="8" applyFont="1" applyFill="1" applyBorder="1" applyAlignment="1">
      <alignment horizontal="left" vertical="top"/>
    </xf>
    <xf numFmtId="15" fontId="15" fillId="0" borderId="37" xfId="8" applyNumberFormat="1" applyFont="1" applyBorder="1" applyAlignment="1">
      <alignment horizontal="center" vertical="center"/>
    </xf>
    <xf numFmtId="0" fontId="15" fillId="0" borderId="38" xfId="8" applyFont="1" applyBorder="1" applyAlignment="1">
      <alignment horizontal="center" vertical="center"/>
    </xf>
    <xf numFmtId="0" fontId="15" fillId="0" borderId="39" xfId="8" applyFont="1" applyFill="1" applyBorder="1" applyAlignment="1">
      <alignment horizontal="left" vertical="center"/>
    </xf>
    <xf numFmtId="15" fontId="15" fillId="0" borderId="40" xfId="8" applyNumberFormat="1" applyFont="1" applyBorder="1" applyAlignment="1">
      <alignment horizontal="center" vertical="center"/>
    </xf>
    <xf numFmtId="0" fontId="15" fillId="0" borderId="41" xfId="8" applyFont="1" applyBorder="1" applyAlignment="1">
      <alignment horizontal="center" vertical="center"/>
    </xf>
    <xf numFmtId="43" fontId="15" fillId="0" borderId="41" xfId="10" applyFont="1" applyFill="1" applyBorder="1" applyAlignment="1">
      <alignment horizontal="left" vertical="center"/>
    </xf>
    <xf numFmtId="43" fontId="15" fillId="0" borderId="41" xfId="1" applyFont="1" applyFill="1" applyBorder="1" applyAlignment="1">
      <alignment horizontal="left" vertical="center" wrapText="1"/>
    </xf>
    <xf numFmtId="0" fontId="15" fillId="0" borderId="41" xfId="1" applyNumberFormat="1" applyFont="1" applyFill="1" applyBorder="1" applyAlignment="1">
      <alignment horizontal="left" vertical="center" wrapText="1"/>
    </xf>
    <xf numFmtId="0" fontId="15" fillId="0" borderId="42" xfId="8" applyFont="1" applyFill="1" applyBorder="1" applyAlignment="1">
      <alignment horizontal="left" vertical="center"/>
    </xf>
    <xf numFmtId="0" fontId="0" fillId="0" borderId="0" xfId="0" applyAlignment="1">
      <alignment horizontal="left" vertical="center"/>
    </xf>
    <xf numFmtId="0" fontId="26" fillId="0" borderId="24" xfId="8" applyFont="1" applyFill="1" applyBorder="1" applyAlignment="1">
      <alignment horizontal="right" vertical="center"/>
    </xf>
    <xf numFmtId="10" fontId="26" fillId="0" borderId="24" xfId="8" applyNumberFormat="1" applyFont="1" applyFill="1" applyBorder="1" applyAlignment="1">
      <alignment horizontal="right" vertical="center"/>
    </xf>
    <xf numFmtId="0" fontId="17" fillId="5" borderId="4" xfId="0" applyFont="1" applyFill="1" applyBorder="1" applyAlignment="1">
      <alignment horizontal="center" vertical="center"/>
    </xf>
    <xf numFmtId="0" fontId="17" fillId="5" borderId="5" xfId="0" applyFont="1" applyFill="1" applyBorder="1" applyAlignment="1">
      <alignment horizontal="center" vertical="center"/>
    </xf>
    <xf numFmtId="0" fontId="17" fillId="5" borderId="6" xfId="0" applyFont="1" applyFill="1" applyBorder="1" applyAlignment="1">
      <alignment horizontal="center" vertical="center"/>
    </xf>
    <xf numFmtId="0" fontId="17" fillId="0" borderId="7" xfId="0" applyFont="1" applyBorder="1"/>
    <xf numFmtId="0" fontId="17" fillId="0" borderId="0" xfId="0" applyFont="1" applyBorder="1"/>
    <xf numFmtId="43" fontId="44" fillId="0" borderId="0" xfId="1" applyFont="1" applyFill="1" applyBorder="1"/>
    <xf numFmtId="43" fontId="15" fillId="0" borderId="0" xfId="1" applyFont="1" applyFill="1" applyBorder="1"/>
    <xf numFmtId="43" fontId="15" fillId="0" borderId="8" xfId="1" applyFont="1" applyFill="1" applyBorder="1"/>
    <xf numFmtId="0" fontId="32" fillId="0" borderId="7" xfId="0" applyFont="1" applyBorder="1" applyAlignment="1">
      <alignment vertical="center"/>
    </xf>
    <xf numFmtId="0" fontId="32" fillId="0" borderId="0" xfId="0" applyFont="1" applyBorder="1" applyAlignment="1">
      <alignment vertical="center"/>
    </xf>
    <xf numFmtId="43" fontId="45" fillId="0" borderId="0" xfId="1" applyFont="1" applyFill="1" applyBorder="1"/>
    <xf numFmtId="43" fontId="15" fillId="0" borderId="8" xfId="1" applyFont="1" applyBorder="1"/>
    <xf numFmtId="43" fontId="46" fillId="0" borderId="0" xfId="1" applyFont="1" applyBorder="1"/>
    <xf numFmtId="0" fontId="46" fillId="0" borderId="0" xfId="0" applyFont="1" applyBorder="1"/>
    <xf numFmtId="43" fontId="47" fillId="0" borderId="46" xfId="1" applyFont="1" applyBorder="1"/>
    <xf numFmtId="43" fontId="46" fillId="0" borderId="8" xfId="1" applyFont="1" applyBorder="1"/>
    <xf numFmtId="43" fontId="15" fillId="0" borderId="0" xfId="1" applyFont="1" applyBorder="1"/>
    <xf numFmtId="43" fontId="32" fillId="0" borderId="0" xfId="1" applyFont="1" applyBorder="1" applyAlignment="1">
      <alignment vertical="center"/>
    </xf>
    <xf numFmtId="43" fontId="32" fillId="0" borderId="8" xfId="1" applyFont="1" applyBorder="1"/>
    <xf numFmtId="0" fontId="46" fillId="0" borderId="7" xfId="0" applyFont="1" applyBorder="1"/>
    <xf numFmtId="43" fontId="0" fillId="0" borderId="0" xfId="0" applyNumberFormat="1"/>
    <xf numFmtId="43" fontId="0" fillId="0" borderId="0" xfId="1" applyFont="1"/>
    <xf numFmtId="0" fontId="24" fillId="0" borderId="0" xfId="7" applyFont="1" applyBorder="1" applyAlignment="1">
      <alignment vertical="justify" wrapText="1"/>
    </xf>
    <xf numFmtId="0" fontId="4" fillId="5" borderId="2" xfId="0" applyFont="1" applyFill="1" applyBorder="1"/>
    <xf numFmtId="0" fontId="0" fillId="5" borderId="2" xfId="0" applyFill="1" applyBorder="1"/>
    <xf numFmtId="167" fontId="4" fillId="5" borderId="2" xfId="2" applyNumberFormat="1" applyFont="1" applyFill="1" applyBorder="1"/>
    <xf numFmtId="0" fontId="0" fillId="0" borderId="2" xfId="0" applyBorder="1"/>
    <xf numFmtId="167" fontId="0" fillId="0" borderId="2" xfId="2" applyNumberFormat="1" applyFont="1" applyBorder="1"/>
    <xf numFmtId="0" fontId="4" fillId="0" borderId="2" xfId="0" applyFont="1" applyBorder="1"/>
    <xf numFmtId="167" fontId="0" fillId="5" borderId="2" xfId="2" applyNumberFormat="1" applyFont="1" applyFill="1" applyBorder="1"/>
    <xf numFmtId="0" fontId="0" fillId="0" borderId="2" xfId="0" applyBorder="1" applyAlignment="1">
      <alignment horizontal="left" vertical="center"/>
    </xf>
    <xf numFmtId="167" fontId="0" fillId="0" borderId="2" xfId="2" applyNumberFormat="1" applyFont="1" applyBorder="1" applyAlignment="1">
      <alignment vertical="center"/>
    </xf>
    <xf numFmtId="0" fontId="0" fillId="0" borderId="0" xfId="0" applyAlignment="1">
      <alignment horizontal="left" vertical="center" wrapText="1"/>
    </xf>
    <xf numFmtId="43" fontId="41" fillId="0" borderId="0" xfId="1" applyFont="1"/>
    <xf numFmtId="0" fontId="4" fillId="5" borderId="47" xfId="0" applyFont="1" applyFill="1" applyBorder="1"/>
    <xf numFmtId="0" fontId="0" fillId="0" borderId="50" xfId="0" applyBorder="1"/>
    <xf numFmtId="0" fontId="4" fillId="0" borderId="50" xfId="0" applyFont="1" applyBorder="1"/>
    <xf numFmtId="0" fontId="0" fillId="0" borderId="50" xfId="0" applyBorder="1" applyAlignment="1">
      <alignment horizontal="left" vertical="center"/>
    </xf>
    <xf numFmtId="43" fontId="0" fillId="0" borderId="0" xfId="1" applyFont="1" applyAlignment="1">
      <alignment vertical="center"/>
    </xf>
    <xf numFmtId="167" fontId="0" fillId="0" borderId="0" xfId="0" applyNumberFormat="1" applyAlignment="1">
      <alignment vertical="center"/>
    </xf>
    <xf numFmtId="0" fontId="0" fillId="0" borderId="53" xfId="0" applyBorder="1" applyAlignment="1">
      <alignment horizontal="left" indent="2"/>
    </xf>
    <xf numFmtId="0" fontId="4" fillId="5" borderId="56" xfId="0" applyFont="1" applyFill="1" applyBorder="1"/>
    <xf numFmtId="0" fontId="15" fillId="0" borderId="8" xfId="0" applyFont="1" applyBorder="1" applyAlignment="1">
      <alignment horizontal="left"/>
    </xf>
    <xf numFmtId="0" fontId="0" fillId="0" borderId="8" xfId="0" applyBorder="1"/>
    <xf numFmtId="0" fontId="15" fillId="0" borderId="7" xfId="0" applyFont="1" applyBorder="1" applyAlignment="1">
      <alignment wrapText="1"/>
    </xf>
    <xf numFmtId="0" fontId="15" fillId="0" borderId="0" xfId="0" applyFont="1" applyBorder="1" applyAlignment="1">
      <alignment wrapText="1"/>
    </xf>
    <xf numFmtId="0" fontId="15" fillId="0" borderId="8" xfId="0" applyFont="1" applyBorder="1" applyAlignment="1">
      <alignment wrapText="1"/>
    </xf>
    <xf numFmtId="0" fontId="15" fillId="0" borderId="8" xfId="0" applyFont="1" applyBorder="1" applyAlignment="1">
      <alignment horizontal="justify"/>
    </xf>
    <xf numFmtId="0" fontId="15" fillId="0" borderId="59" xfId="0" applyFont="1" applyBorder="1" applyAlignment="1">
      <alignment horizontal="center"/>
    </xf>
    <xf numFmtId="0" fontId="20" fillId="0" borderId="0" xfId="11"/>
    <xf numFmtId="0" fontId="34" fillId="0" borderId="0" xfId="11" applyFont="1"/>
    <xf numFmtId="0" fontId="20" fillId="0" borderId="0" xfId="11" applyFont="1" applyAlignment="1">
      <alignment vertical="center"/>
    </xf>
    <xf numFmtId="0" fontId="20" fillId="0" borderId="33" xfId="11" applyFont="1" applyBorder="1" applyAlignment="1"/>
    <xf numFmtId="0" fontId="20" fillId="0" borderId="33" xfId="11" applyFont="1" applyBorder="1" applyAlignment="1">
      <alignment vertical="top" wrapText="1"/>
    </xf>
    <xf numFmtId="15" fontId="20" fillId="0" borderId="33" xfId="11" applyNumberFormat="1" applyFont="1" applyBorder="1" applyAlignment="1">
      <alignment horizontal="center" vertical="top" wrapText="1"/>
    </xf>
    <xf numFmtId="0" fontId="20" fillId="0" borderId="33" xfId="11" applyFont="1" applyBorder="1" applyAlignment="1">
      <alignment horizontal="center" vertical="top" wrapText="1"/>
    </xf>
    <xf numFmtId="0" fontId="20" fillId="0" borderId="38" xfId="11" applyFont="1" applyBorder="1" applyAlignment="1"/>
    <xf numFmtId="0" fontId="20" fillId="0" borderId="38" xfId="11" applyFont="1" applyBorder="1" applyAlignment="1">
      <alignment vertical="top" wrapText="1"/>
    </xf>
    <xf numFmtId="15" fontId="20" fillId="0" borderId="38" xfId="11" applyNumberFormat="1" applyFont="1" applyBorder="1" applyAlignment="1">
      <alignment horizontal="center" vertical="top" wrapText="1"/>
    </xf>
    <xf numFmtId="0" fontId="20" fillId="0" borderId="38" xfId="11" applyFont="1" applyBorder="1" applyAlignment="1">
      <alignment horizontal="center" vertical="top" wrapText="1"/>
    </xf>
    <xf numFmtId="0" fontId="20" fillId="0" borderId="3" xfId="11" applyFont="1" applyBorder="1" applyAlignment="1"/>
    <xf numFmtId="0" fontId="20" fillId="0" borderId="3" xfId="11" applyFont="1" applyBorder="1" applyAlignment="1">
      <alignment vertical="top" wrapText="1"/>
    </xf>
    <xf numFmtId="15" fontId="20" fillId="0" borderId="3" xfId="11" applyNumberFormat="1" applyFont="1" applyBorder="1" applyAlignment="1">
      <alignment horizontal="center" vertical="top" wrapText="1"/>
    </xf>
    <xf numFmtId="0" fontId="0" fillId="0" borderId="0" xfId="0" applyBorder="1" applyAlignment="1">
      <alignment vertical="center" wrapText="1"/>
    </xf>
    <xf numFmtId="0" fontId="0" fillId="0" borderId="0" xfId="0" applyAlignment="1">
      <alignment vertical="center" wrapText="1"/>
    </xf>
    <xf numFmtId="0" fontId="9" fillId="0" borderId="0" xfId="6" applyFont="1"/>
    <xf numFmtId="0" fontId="44" fillId="0" borderId="0" xfId="6" applyFont="1" applyAlignment="1">
      <alignment horizontal="left"/>
    </xf>
    <xf numFmtId="0" fontId="9" fillId="0" borderId="0" xfId="6" applyFont="1" applyAlignment="1">
      <alignment horizontal="center"/>
    </xf>
    <xf numFmtId="0" fontId="24" fillId="0" borderId="0" xfId="6" applyFont="1" applyAlignment="1">
      <alignment horizontal="right"/>
    </xf>
    <xf numFmtId="0" fontId="24" fillId="0" borderId="0" xfId="6" applyFont="1" applyAlignment="1">
      <alignment horizontal="center" vertical="center"/>
    </xf>
    <xf numFmtId="0" fontId="28" fillId="0" borderId="0" xfId="6" applyFont="1" applyAlignment="1">
      <alignment horizontal="right"/>
    </xf>
    <xf numFmtId="0" fontId="28" fillId="5" borderId="33" xfId="6" applyFont="1" applyFill="1" applyBorder="1" applyAlignment="1">
      <alignment vertical="center"/>
    </xf>
    <xf numFmtId="0" fontId="28" fillId="5" borderId="2" xfId="6" quotePrefix="1" applyFont="1" applyFill="1" applyBorder="1" applyAlignment="1">
      <alignment horizontal="center" vertical="center" wrapText="1"/>
    </xf>
    <xf numFmtId="0" fontId="34" fillId="0" borderId="0" xfId="6" applyFont="1" applyAlignment="1">
      <alignment vertical="center"/>
    </xf>
    <xf numFmtId="0" fontId="34" fillId="0" borderId="2" xfId="6" applyFont="1" applyBorder="1" applyAlignment="1">
      <alignment horizontal="left" vertical="center"/>
    </xf>
    <xf numFmtId="43" fontId="34" fillId="0" borderId="2" xfId="12" applyFont="1" applyBorder="1" applyAlignment="1">
      <alignment horizontal="center" vertical="center"/>
    </xf>
    <xf numFmtId="9" fontId="34" fillId="0" borderId="2" xfId="13" applyFont="1" applyBorder="1" applyAlignment="1">
      <alignment horizontal="center" vertical="center"/>
    </xf>
    <xf numFmtId="43" fontId="28" fillId="0" borderId="2" xfId="12" applyFont="1" applyBorder="1" applyAlignment="1">
      <alignment horizontal="center" vertical="center"/>
    </xf>
    <xf numFmtId="0" fontId="34" fillId="0" borderId="2" xfId="6" applyFont="1" applyFill="1" applyBorder="1" applyAlignment="1">
      <alignment horizontal="left" vertical="center"/>
    </xf>
    <xf numFmtId="9" fontId="28" fillId="0" borderId="2" xfId="13" applyFont="1" applyBorder="1" applyAlignment="1">
      <alignment horizontal="center" vertical="center"/>
    </xf>
    <xf numFmtId="0" fontId="34" fillId="0" borderId="2" xfId="6" applyFont="1" applyFill="1" applyBorder="1" applyAlignment="1">
      <alignment horizontal="left" vertical="center" wrapText="1"/>
    </xf>
    <xf numFmtId="169" fontId="34" fillId="0" borderId="2" xfId="12" applyNumberFormat="1" applyFont="1" applyBorder="1" applyAlignment="1">
      <alignment horizontal="center" vertical="center"/>
    </xf>
    <xf numFmtId="169" fontId="34" fillId="0" borderId="2" xfId="13" applyNumberFormat="1" applyFont="1" applyBorder="1" applyAlignment="1">
      <alignment horizontal="center" vertical="center"/>
    </xf>
    <xf numFmtId="169" fontId="28" fillId="0" borderId="2" xfId="13" applyNumberFormat="1" applyFont="1" applyBorder="1" applyAlignment="1">
      <alignment horizontal="center" vertical="center"/>
    </xf>
    <xf numFmtId="43" fontId="34" fillId="0" borderId="0" xfId="6" applyNumberFormat="1" applyFont="1" applyAlignment="1">
      <alignment vertical="center"/>
    </xf>
    <xf numFmtId="0" fontId="28" fillId="0" borderId="0" xfId="6" applyFont="1" applyAlignment="1">
      <alignment vertical="center"/>
    </xf>
    <xf numFmtId="43" fontId="28" fillId="0" borderId="0" xfId="6" applyNumberFormat="1" applyFont="1" applyAlignment="1">
      <alignment vertical="center"/>
    </xf>
    <xf numFmtId="169" fontId="28" fillId="0" borderId="2" xfId="12" applyNumberFormat="1" applyFont="1" applyBorder="1" applyAlignment="1">
      <alignment horizontal="center" vertical="center"/>
    </xf>
    <xf numFmtId="0" fontId="20" fillId="0" borderId="0" xfId="6" applyFont="1"/>
    <xf numFmtId="43" fontId="20" fillId="0" borderId="0" xfId="6" applyNumberFormat="1" applyFont="1"/>
    <xf numFmtId="169" fontId="24" fillId="0" borderId="2" xfId="13" applyNumberFormat="1" applyFont="1" applyBorder="1" applyAlignment="1">
      <alignment horizontal="center"/>
    </xf>
    <xf numFmtId="169" fontId="28" fillId="0" borderId="2" xfId="13" applyNumberFormat="1" applyFont="1" applyBorder="1" applyAlignment="1">
      <alignment horizontal="center"/>
    </xf>
    <xf numFmtId="0" fontId="24" fillId="0" borderId="0" xfId="6" applyFont="1" applyAlignment="1">
      <alignment horizontal="left"/>
    </xf>
    <xf numFmtId="43" fontId="9" fillId="0" borderId="0" xfId="6" applyNumberFormat="1" applyFont="1"/>
    <xf numFmtId="0" fontId="27" fillId="0" borderId="7" xfId="6" applyFont="1" applyFill="1" applyBorder="1" applyAlignment="1">
      <alignment horizontal="justify" vertical="center"/>
    </xf>
    <xf numFmtId="0" fontId="27" fillId="0" borderId="0" xfId="6" applyFont="1" applyFill="1" applyBorder="1" applyAlignment="1">
      <alignment horizontal="justify" vertical="center"/>
    </xf>
    <xf numFmtId="0" fontId="49" fillId="0" borderId="7" xfId="0" applyFont="1" applyBorder="1"/>
    <xf numFmtId="0" fontId="25" fillId="0" borderId="7" xfId="6" applyFont="1" applyFill="1" applyBorder="1" applyAlignment="1">
      <alignment vertical="center"/>
    </xf>
    <xf numFmtId="0" fontId="25" fillId="0" borderId="0" xfId="6" applyFont="1" applyFill="1" applyBorder="1" applyAlignment="1">
      <alignment vertical="center"/>
    </xf>
    <xf numFmtId="0" fontId="15" fillId="0" borderId="8" xfId="0" applyFont="1" applyBorder="1" applyAlignment="1"/>
    <xf numFmtId="0" fontId="15" fillId="0" borderId="7" xfId="0" applyFont="1" applyBorder="1" applyAlignment="1"/>
    <xf numFmtId="0" fontId="15" fillId="0" borderId="0" xfId="0" applyFont="1" applyBorder="1" applyAlignment="1"/>
    <xf numFmtId="0" fontId="14" fillId="0" borderId="0" xfId="0" applyFont="1" applyAlignment="1">
      <alignment horizontal="center" vertical="top"/>
    </xf>
    <xf numFmtId="0" fontId="14" fillId="0" borderId="0" xfId="0" applyFont="1" applyBorder="1" applyAlignment="1">
      <alignment horizontal="center" vertical="top"/>
    </xf>
    <xf numFmtId="0" fontId="0" fillId="0" borderId="0" xfId="0" applyBorder="1" applyAlignment="1">
      <alignment vertical="top"/>
    </xf>
    <xf numFmtId="0" fontId="4" fillId="0" borderId="0" xfId="0" applyFont="1" applyAlignment="1">
      <alignment horizontal="center"/>
    </xf>
    <xf numFmtId="0" fontId="42" fillId="0" borderId="0" xfId="0" applyFont="1" applyBorder="1" applyAlignment="1">
      <alignment horizontal="center" vertical="center"/>
    </xf>
    <xf numFmtId="3" fontId="42" fillId="0" borderId="0" xfId="2" applyNumberFormat="1" applyFont="1" applyBorder="1" applyAlignment="1">
      <alignment horizontal="right" vertical="center"/>
    </xf>
    <xf numFmtId="0" fontId="42" fillId="0" borderId="0" xfId="0" applyFont="1" applyBorder="1" applyAlignment="1">
      <alignment horizontal="center"/>
    </xf>
    <xf numFmtId="0" fontId="4" fillId="0" borderId="0" xfId="0" applyFont="1" applyAlignment="1">
      <alignment horizontal="right"/>
    </xf>
    <xf numFmtId="0" fontId="14" fillId="0" borderId="0" xfId="0" applyFont="1" applyAlignment="1">
      <alignment horizontal="center" vertical="top" wrapText="1"/>
    </xf>
    <xf numFmtId="0" fontId="31" fillId="0" borderId="26" xfId="0" applyFont="1" applyBorder="1" applyAlignment="1">
      <alignment horizontal="center" vertical="center" wrapText="1"/>
    </xf>
    <xf numFmtId="0" fontId="31" fillId="0" borderId="27" xfId="0" applyFont="1" applyBorder="1" applyAlignment="1">
      <alignment horizontal="center" vertical="center" wrapText="1"/>
    </xf>
    <xf numFmtId="7" fontId="6" fillId="0" borderId="26" xfId="0" applyNumberFormat="1" applyFont="1" applyBorder="1" applyAlignment="1">
      <alignment horizontal="center" vertical="center" wrapText="1"/>
    </xf>
    <xf numFmtId="44" fontId="77" fillId="0" borderId="2" xfId="0" applyNumberFormat="1" applyFont="1" applyBorder="1" applyAlignment="1">
      <alignment horizontal="center" vertical="center" wrapText="1"/>
    </xf>
    <xf numFmtId="165" fontId="77" fillId="0" borderId="2" xfId="0" applyNumberFormat="1" applyFont="1" applyBorder="1" applyAlignment="1">
      <alignment horizontal="center" vertical="center"/>
    </xf>
    <xf numFmtId="9" fontId="77" fillId="0" borderId="2" xfId="0" applyNumberFormat="1" applyFont="1" applyBorder="1" applyAlignment="1">
      <alignment horizontal="center" vertical="center"/>
    </xf>
    <xf numFmtId="4" fontId="78" fillId="0" borderId="2" xfId="0" applyNumberFormat="1" applyFont="1" applyFill="1" applyBorder="1" applyAlignment="1">
      <alignment horizontal="center" vertical="center"/>
    </xf>
    <xf numFmtId="49" fontId="78" fillId="0" borderId="2" xfId="0" applyNumberFormat="1" applyFont="1" applyFill="1" applyBorder="1" applyAlignment="1">
      <alignment horizontal="left" vertical="top" wrapText="1"/>
    </xf>
    <xf numFmtId="0" fontId="77" fillId="0" borderId="25" xfId="0" applyFont="1" applyBorder="1" applyAlignment="1">
      <alignment horizontal="center" vertical="center" wrapText="1"/>
    </xf>
    <xf numFmtId="0" fontId="30" fillId="0" borderId="0" xfId="9" applyFont="1" applyAlignment="1">
      <alignment wrapText="1"/>
    </xf>
    <xf numFmtId="0" fontId="79" fillId="0" borderId="0" xfId="9" applyFont="1" applyAlignment="1">
      <alignment wrapText="1"/>
    </xf>
    <xf numFmtId="0" fontId="80" fillId="34" borderId="80" xfId="0" applyFont="1" applyFill="1" applyBorder="1" applyAlignment="1">
      <alignment horizontal="center" vertical="center" wrapText="1"/>
    </xf>
    <xf numFmtId="0" fontId="80" fillId="34" borderId="81" xfId="0" applyFont="1" applyFill="1" applyBorder="1" applyAlignment="1">
      <alignment horizontal="center" vertical="center" wrapText="1"/>
    </xf>
    <xf numFmtId="1" fontId="77" fillId="0" borderId="2" xfId="0" applyNumberFormat="1" applyFont="1" applyBorder="1" applyAlignment="1">
      <alignment horizontal="center" vertical="center" wrapText="1"/>
    </xf>
    <xf numFmtId="14" fontId="77" fillId="0" borderId="2" xfId="0" applyNumberFormat="1" applyFont="1" applyBorder="1" applyAlignment="1">
      <alignment horizontal="center" vertical="center" wrapText="1"/>
    </xf>
    <xf numFmtId="0" fontId="77" fillId="0" borderId="2" xfId="0" applyFont="1" applyFill="1" applyBorder="1" applyAlignment="1">
      <alignment horizontal="center" vertical="center" wrapText="1"/>
    </xf>
    <xf numFmtId="0" fontId="30" fillId="0" borderId="2" xfId="0" applyFont="1" applyBorder="1" applyAlignment="1">
      <alignment horizontal="center" vertical="center" wrapText="1"/>
    </xf>
    <xf numFmtId="165" fontId="77" fillId="0" borderId="2" xfId="2" applyNumberFormat="1" applyFont="1" applyBorder="1" applyAlignment="1">
      <alignment horizontal="center" vertical="center" wrapText="1"/>
    </xf>
    <xf numFmtId="0" fontId="77" fillId="0" borderId="2" xfId="0" applyFont="1" applyBorder="1" applyAlignment="1">
      <alignment horizontal="center" vertical="center" wrapText="1"/>
    </xf>
    <xf numFmtId="0" fontId="36" fillId="0" borderId="2" xfId="0" applyNumberFormat="1" applyFont="1" applyFill="1" applyBorder="1" applyAlignment="1">
      <alignment horizontal="center" vertical="center" wrapText="1"/>
    </xf>
    <xf numFmtId="0" fontId="30" fillId="0" borderId="2" xfId="0" applyFont="1" applyFill="1" applyBorder="1" applyAlignment="1">
      <alignment horizontal="center" vertical="center" wrapText="1"/>
    </xf>
    <xf numFmtId="0" fontId="0" fillId="0" borderId="2" xfId="0" applyFill="1" applyBorder="1" applyAlignment="1">
      <alignment horizontal="center" vertical="center" wrapText="1"/>
    </xf>
    <xf numFmtId="165" fontId="30" fillId="0" borderId="2" xfId="0" applyNumberFormat="1" applyFont="1" applyFill="1" applyBorder="1" applyAlignment="1">
      <alignment horizontal="center" vertical="center"/>
    </xf>
    <xf numFmtId="3" fontId="30" fillId="0" borderId="2" xfId="0" applyNumberFormat="1" applyFont="1" applyFill="1" applyBorder="1" applyAlignment="1">
      <alignment horizontal="center" vertical="center" wrapText="1"/>
    </xf>
    <xf numFmtId="0" fontId="81" fillId="0" borderId="2" xfId="0" applyFont="1" applyFill="1" applyBorder="1" applyAlignment="1">
      <alignment vertical="center" wrapText="1"/>
    </xf>
    <xf numFmtId="44" fontId="30" fillId="0" borderId="2" xfId="0" applyNumberFormat="1" applyFont="1" applyFill="1" applyBorder="1" applyAlignment="1">
      <alignment horizontal="right" vertical="center"/>
    </xf>
    <xf numFmtId="0" fontId="80" fillId="0" borderId="3" xfId="0" applyFont="1" applyBorder="1" applyAlignment="1">
      <alignment vertical="center" wrapText="1"/>
    </xf>
    <xf numFmtId="165" fontId="80" fillId="0" borderId="3" xfId="0" applyNumberFormat="1" applyFont="1" applyBorder="1" applyAlignment="1">
      <alignment horizontal="center" vertical="center" wrapText="1"/>
    </xf>
    <xf numFmtId="0" fontId="80" fillId="0" borderId="2" xfId="0" applyFont="1" applyBorder="1" applyAlignment="1">
      <alignment vertical="center" wrapText="1"/>
    </xf>
    <xf numFmtId="43" fontId="32" fillId="0" borderId="8" xfId="1" applyFont="1" applyFill="1" applyBorder="1" applyAlignment="1">
      <alignment vertical="center"/>
    </xf>
    <xf numFmtId="43" fontId="32" fillId="0" borderId="0" xfId="1" applyFont="1" applyFill="1" applyBorder="1" applyAlignment="1">
      <alignment vertical="center"/>
    </xf>
    <xf numFmtId="43" fontId="32" fillId="0" borderId="0" xfId="1" applyFont="1" applyFill="1" applyBorder="1"/>
    <xf numFmtId="43" fontId="32" fillId="0" borderId="8" xfId="1" applyFont="1" applyFill="1" applyBorder="1"/>
    <xf numFmtId="0" fontId="50" fillId="0" borderId="0" xfId="0" applyFont="1" applyAlignment="1">
      <alignment horizontal="center" wrapText="1"/>
    </xf>
    <xf numFmtId="0" fontId="0" fillId="0" borderId="0" xfId="0" applyAlignment="1">
      <alignment horizontal="center"/>
    </xf>
    <xf numFmtId="0" fontId="36" fillId="0" borderId="0" xfId="0" applyFont="1" applyFill="1" applyAlignment="1">
      <alignment horizontal="center"/>
    </xf>
    <xf numFmtId="0" fontId="26" fillId="9" borderId="33" xfId="9" applyFont="1" applyFill="1" applyBorder="1" applyAlignment="1">
      <alignment horizontal="center" vertical="center" wrapText="1"/>
    </xf>
    <xf numFmtId="0" fontId="83" fillId="0" borderId="0" xfId="0" applyFont="1" applyAlignment="1">
      <alignment horizontal="right" wrapText="1"/>
    </xf>
    <xf numFmtId="0" fontId="6" fillId="0" borderId="0" xfId="0" applyFont="1" applyFill="1" applyBorder="1" applyAlignment="1">
      <alignment vertical="center"/>
    </xf>
    <xf numFmtId="0" fontId="82" fillId="0" borderId="0" xfId="0" applyFont="1" applyFill="1" applyBorder="1" applyAlignment="1">
      <alignment horizontal="center" vertical="center"/>
    </xf>
    <xf numFmtId="0" fontId="50" fillId="0" borderId="0" xfId="0" applyFont="1" applyAlignment="1">
      <alignment horizontal="center"/>
    </xf>
    <xf numFmtId="0" fontId="83" fillId="0" borderId="0" xfId="0" applyFont="1" applyAlignment="1">
      <alignment horizontal="center"/>
    </xf>
    <xf numFmtId="0" fontId="49" fillId="0" borderId="0" xfId="9" applyFont="1" applyAlignment="1">
      <alignment horizontal="center"/>
    </xf>
    <xf numFmtId="0" fontId="14" fillId="0" borderId="0" xfId="9" applyFont="1" applyAlignment="1">
      <alignment wrapText="1"/>
    </xf>
    <xf numFmtId="0" fontId="13" fillId="0" borderId="0" xfId="0" applyFont="1" applyBorder="1" applyAlignment="1">
      <alignment horizontal="center"/>
    </xf>
    <xf numFmtId="0" fontId="12" fillId="0" borderId="0" xfId="0" applyFont="1" applyBorder="1" applyAlignment="1">
      <alignment horizontal="center" vertical="center" wrapText="1"/>
    </xf>
    <xf numFmtId="0" fontId="43" fillId="0" borderId="0" xfId="9" applyFont="1" applyAlignment="1">
      <alignment horizontal="center"/>
    </xf>
    <xf numFmtId="0" fontId="26" fillId="0" borderId="0" xfId="6" applyFont="1"/>
    <xf numFmtId="0" fontId="20" fillId="8" borderId="4" xfId="9" applyFont="1" applyFill="1" applyBorder="1" applyAlignment="1">
      <alignment horizontal="center" wrapText="1"/>
    </xf>
    <xf numFmtId="173" fontId="20" fillId="8" borderId="5" xfId="9" applyNumberFormat="1" applyFont="1" applyFill="1" applyBorder="1" applyAlignment="1">
      <alignment horizontal="center" wrapText="1"/>
    </xf>
    <xf numFmtId="43" fontId="33" fillId="8" borderId="5" xfId="1" applyFont="1" applyFill="1" applyBorder="1" applyAlignment="1">
      <alignment horizontal="right" wrapText="1"/>
    </xf>
    <xf numFmtId="0" fontId="28" fillId="8" borderId="6" xfId="9" applyFont="1" applyFill="1" applyBorder="1" applyAlignment="1">
      <alignment horizontal="center" vertical="center" wrapText="1"/>
    </xf>
    <xf numFmtId="0" fontId="34" fillId="8" borderId="7" xfId="9" applyFont="1" applyFill="1" applyBorder="1" applyAlignment="1">
      <alignment horizontal="center" wrapText="1"/>
    </xf>
    <xf numFmtId="173" fontId="34" fillId="8" borderId="0" xfId="9" applyNumberFormat="1" applyFont="1" applyFill="1" applyBorder="1" applyAlignment="1">
      <alignment horizontal="center" wrapText="1"/>
    </xf>
    <xf numFmtId="43" fontId="35" fillId="8" borderId="0" xfId="1" applyFont="1" applyFill="1" applyBorder="1" applyAlignment="1">
      <alignment horizontal="right" wrapText="1"/>
    </xf>
    <xf numFmtId="173" fontId="26" fillId="9" borderId="33" xfId="9" applyNumberFormat="1" applyFont="1" applyFill="1" applyBorder="1" applyAlignment="1">
      <alignment horizontal="center" vertical="center" wrapText="1"/>
    </xf>
    <xf numFmtId="3" fontId="0" fillId="0" borderId="0" xfId="0" applyNumberFormat="1" applyFont="1" applyFill="1"/>
    <xf numFmtId="3" fontId="36" fillId="0" borderId="0" xfId="0" applyNumberFormat="1" applyFont="1" applyFill="1"/>
    <xf numFmtId="174" fontId="36" fillId="0" borderId="0" xfId="0" applyNumberFormat="1" applyFont="1" applyFill="1"/>
    <xf numFmtId="0" fontId="84" fillId="0" borderId="0" xfId="0" applyFont="1" applyFill="1"/>
    <xf numFmtId="173" fontId="0" fillId="0" borderId="0" xfId="0" applyNumberFormat="1" applyFont="1" applyFill="1" applyAlignment="1">
      <alignment horizontal="center"/>
    </xf>
    <xf numFmtId="0" fontId="37" fillId="0" borderId="0" xfId="0" applyFont="1" applyFill="1" applyAlignment="1">
      <alignment horizontal="center"/>
    </xf>
    <xf numFmtId="0" fontId="0" fillId="0" borderId="0" xfId="0" applyFill="1" applyAlignment="1">
      <alignment horizontal="center"/>
    </xf>
    <xf numFmtId="43" fontId="3" fillId="0" borderId="0" xfId="1" applyFont="1" applyFill="1" applyAlignment="1">
      <alignment horizontal="right"/>
    </xf>
    <xf numFmtId="0" fontId="36" fillId="0" borderId="0" xfId="0" applyFont="1" applyFill="1" applyAlignment="1"/>
    <xf numFmtId="0" fontId="36" fillId="8" borderId="0" xfId="0" applyFont="1" applyFill="1" applyAlignment="1">
      <alignment horizontal="center"/>
    </xf>
    <xf numFmtId="173" fontId="0" fillId="8" borderId="0" xfId="0" applyNumberFormat="1" applyFont="1" applyFill="1" applyAlignment="1">
      <alignment horizontal="center"/>
    </xf>
    <xf numFmtId="0" fontId="37" fillId="8" borderId="0" xfId="0" applyFont="1" applyFill="1" applyAlignment="1">
      <alignment horizontal="center"/>
    </xf>
    <xf numFmtId="0" fontId="0" fillId="8" borderId="0" xfId="0" applyFill="1" applyAlignment="1">
      <alignment horizontal="center"/>
    </xf>
    <xf numFmtId="43" fontId="3" fillId="8" borderId="0" xfId="1" applyFont="1" applyFill="1" applyAlignment="1">
      <alignment horizontal="right"/>
    </xf>
    <xf numFmtId="0" fontId="36" fillId="8" borderId="0" xfId="0" applyFont="1" applyFill="1" applyAlignment="1"/>
    <xf numFmtId="0" fontId="85" fillId="6" borderId="2" xfId="0" applyFont="1" applyFill="1" applyBorder="1" applyAlignment="1">
      <alignment vertical="top" wrapText="1"/>
    </xf>
    <xf numFmtId="0" fontId="85" fillId="6" borderId="2" xfId="0" applyFont="1" applyFill="1" applyBorder="1" applyAlignment="1">
      <alignment horizontal="left" vertical="top" wrapText="1"/>
    </xf>
    <xf numFmtId="0" fontId="85" fillId="6" borderId="2" xfId="0" applyFont="1" applyFill="1" applyBorder="1" applyAlignment="1">
      <alignment horizontal="center" vertical="top" wrapText="1"/>
    </xf>
    <xf numFmtId="7" fontId="85" fillId="6" borderId="2" xfId="0" applyNumberFormat="1" applyFont="1" applyFill="1" applyBorder="1" applyAlignment="1">
      <alignment vertical="top" wrapText="1"/>
    </xf>
    <xf numFmtId="0" fontId="12" fillId="6" borderId="2" xfId="0" applyFont="1" applyFill="1" applyBorder="1" applyAlignment="1">
      <alignment horizontal="center" vertical="center" wrapText="1"/>
    </xf>
    <xf numFmtId="0" fontId="12" fillId="6" borderId="2" xfId="0" applyFont="1" applyFill="1" applyBorder="1" applyAlignment="1">
      <alignment horizontal="center" vertical="top" wrapText="1"/>
    </xf>
    <xf numFmtId="0" fontId="49" fillId="0" borderId="0" xfId="0" applyFont="1" applyAlignment="1">
      <alignment horizontal="left" vertical="center"/>
    </xf>
    <xf numFmtId="0" fontId="20" fillId="0" borderId="0" xfId="11" applyBorder="1"/>
    <xf numFmtId="0" fontId="86" fillId="0" borderId="0" xfId="11" applyFont="1" applyAlignment="1">
      <alignment horizontal="center" vertical="top" wrapText="1"/>
    </xf>
    <xf numFmtId="0" fontId="86" fillId="0" borderId="0" xfId="11" applyFont="1" applyBorder="1" applyAlignment="1">
      <alignment horizontal="center" vertical="top" wrapText="1"/>
    </xf>
    <xf numFmtId="0" fontId="24" fillId="0" borderId="0" xfId="11" applyFont="1"/>
    <xf numFmtId="0" fontId="20" fillId="0" borderId="5" xfId="11" applyBorder="1"/>
    <xf numFmtId="0" fontId="20" fillId="0" borderId="42" xfId="11" applyFont="1" applyBorder="1" applyAlignment="1">
      <alignment vertical="top" wrapText="1"/>
    </xf>
    <xf numFmtId="0" fontId="20" fillId="0" borderId="41" xfId="11" applyFont="1" applyBorder="1" applyAlignment="1">
      <alignment vertical="top" wrapText="1"/>
    </xf>
    <xf numFmtId="0" fontId="20" fillId="0" borderId="10" xfId="11" applyFont="1" applyBorder="1" applyAlignment="1">
      <alignment vertical="top" wrapText="1"/>
    </xf>
    <xf numFmtId="9" fontId="20" fillId="0" borderId="41" xfId="3" applyFont="1" applyBorder="1" applyAlignment="1">
      <alignment horizontal="center" vertical="top" wrapText="1"/>
    </xf>
    <xf numFmtId="15" fontId="20" fillId="0" borderId="41" xfId="11" applyNumberFormat="1" applyFont="1" applyBorder="1" applyAlignment="1">
      <alignment horizontal="center" vertical="top" wrapText="1"/>
    </xf>
    <xf numFmtId="0" fontId="20" fillId="0" borderId="41" xfId="11" applyFont="1" applyBorder="1" applyAlignment="1"/>
    <xf numFmtId="0" fontId="20" fillId="0" borderId="40" xfId="11" applyFont="1" applyBorder="1" applyAlignment="1"/>
    <xf numFmtId="0" fontId="20" fillId="0" borderId="39" xfId="11" applyFont="1" applyBorder="1" applyAlignment="1">
      <alignment vertical="top" wrapText="1"/>
    </xf>
    <xf numFmtId="9" fontId="20" fillId="0" borderId="38" xfId="3" applyFont="1" applyBorder="1" applyAlignment="1">
      <alignment horizontal="center" vertical="top" wrapText="1"/>
    </xf>
    <xf numFmtId="0" fontId="20" fillId="0" borderId="37" xfId="11" applyFont="1" applyBorder="1" applyAlignment="1"/>
    <xf numFmtId="43" fontId="20" fillId="0" borderId="39" xfId="1" applyFont="1" applyBorder="1" applyAlignment="1">
      <alignment vertical="top" wrapText="1"/>
    </xf>
    <xf numFmtId="43" fontId="20" fillId="0" borderId="38" xfId="1" applyFont="1" applyBorder="1" applyAlignment="1">
      <alignment vertical="top" wrapText="1"/>
    </xf>
    <xf numFmtId="43" fontId="20" fillId="0" borderId="34" xfId="1" applyFont="1" applyBorder="1" applyAlignment="1">
      <alignment vertical="top" wrapText="1"/>
    </xf>
    <xf numFmtId="43" fontId="20" fillId="0" borderId="33" xfId="1" applyFont="1" applyBorder="1" applyAlignment="1">
      <alignment vertical="top" wrapText="1"/>
    </xf>
    <xf numFmtId="9" fontId="20" fillId="0" borderId="33" xfId="3" applyFont="1" applyBorder="1" applyAlignment="1">
      <alignment horizontal="center" vertical="top" wrapText="1"/>
    </xf>
    <xf numFmtId="0" fontId="20" fillId="0" borderId="32" xfId="11" applyFont="1" applyBorder="1" applyAlignment="1"/>
    <xf numFmtId="0" fontId="87" fillId="0" borderId="0" xfId="11" applyFont="1" applyAlignment="1">
      <alignment wrapText="1"/>
    </xf>
    <xf numFmtId="0" fontId="24" fillId="0" borderId="0" xfId="11" applyFont="1" applyAlignment="1">
      <alignment horizontal="right" wrapText="1"/>
    </xf>
    <xf numFmtId="0" fontId="14" fillId="0" borderId="0" xfId="0" applyFont="1" applyAlignment="1">
      <alignment horizontal="center"/>
    </xf>
    <xf numFmtId="0" fontId="0" fillId="0" borderId="0" xfId="0" applyAlignment="1">
      <alignment horizontal="center" wrapText="1"/>
    </xf>
    <xf numFmtId="0" fontId="48" fillId="0" borderId="7" xfId="6" applyFont="1" applyFill="1" applyBorder="1" applyAlignment="1">
      <alignment horizontal="left" vertical="center"/>
    </xf>
    <xf numFmtId="0" fontId="48" fillId="0" borderId="0" xfId="6" applyFont="1" applyFill="1" applyBorder="1" applyAlignment="1">
      <alignment horizontal="left" vertical="center"/>
    </xf>
    <xf numFmtId="0" fontId="15" fillId="0" borderId="7" xfId="0" applyFont="1" applyBorder="1" applyAlignment="1">
      <alignment horizontal="justify" wrapText="1"/>
    </xf>
    <xf numFmtId="0" fontId="15" fillId="0" borderId="0" xfId="0" applyFont="1" applyBorder="1" applyAlignment="1">
      <alignment horizontal="justify" wrapText="1"/>
    </xf>
    <xf numFmtId="0" fontId="15" fillId="0" borderId="8" xfId="0" applyFont="1" applyBorder="1" applyAlignment="1">
      <alignment horizontal="justify" wrapText="1"/>
    </xf>
    <xf numFmtId="0" fontId="48" fillId="0" borderId="7" xfId="6" applyFont="1" applyFill="1" applyBorder="1" applyAlignment="1">
      <alignment horizontal="left" vertical="center" wrapText="1"/>
    </xf>
    <xf numFmtId="0" fontId="48" fillId="0" borderId="0" xfId="6" applyFont="1" applyFill="1" applyBorder="1" applyAlignment="1">
      <alignment horizontal="left" vertical="center" wrapText="1"/>
    </xf>
    <xf numFmtId="0" fontId="48" fillId="0" borderId="8" xfId="6" applyFont="1" applyFill="1" applyBorder="1" applyAlignment="1">
      <alignment horizontal="left" vertical="center" wrapText="1"/>
    </xf>
    <xf numFmtId="0" fontId="25" fillId="0" borderId="7" xfId="6" applyFont="1" applyFill="1" applyBorder="1" applyAlignment="1">
      <alignment horizontal="left" vertical="center" wrapText="1"/>
    </xf>
    <xf numFmtId="0" fontId="25" fillId="0" borderId="0" xfId="6" applyFont="1" applyFill="1" applyBorder="1" applyAlignment="1">
      <alignment horizontal="left" vertical="center" wrapText="1"/>
    </xf>
    <xf numFmtId="0" fontId="25" fillId="0" borderId="8" xfId="6" applyFont="1" applyFill="1" applyBorder="1" applyAlignment="1">
      <alignment horizontal="left" vertical="center" wrapText="1"/>
    </xf>
    <xf numFmtId="0" fontId="25" fillId="0" borderId="7" xfId="6" applyFont="1" applyFill="1" applyBorder="1" applyAlignment="1">
      <alignment horizontal="justify" vertical="center" wrapText="1"/>
    </xf>
    <xf numFmtId="0" fontId="25" fillId="0" borderId="0" xfId="6" applyFont="1" applyFill="1" applyBorder="1" applyAlignment="1">
      <alignment horizontal="justify" vertical="center" wrapText="1"/>
    </xf>
    <xf numFmtId="0" fontId="25" fillId="0" borderId="8" xfId="6" applyFont="1" applyFill="1" applyBorder="1" applyAlignment="1">
      <alignment horizontal="justify" vertical="center" wrapText="1"/>
    </xf>
    <xf numFmtId="0" fontId="25" fillId="0" borderId="7" xfId="6" applyFont="1" applyFill="1" applyBorder="1" applyAlignment="1">
      <alignment horizontal="justify" vertical="center"/>
    </xf>
    <xf numFmtId="0" fontId="25" fillId="0" borderId="0" xfId="6" applyFont="1" applyFill="1" applyBorder="1" applyAlignment="1">
      <alignment horizontal="justify" vertical="center"/>
    </xf>
    <xf numFmtId="0" fontId="28" fillId="0" borderId="0" xfId="11" applyFont="1" applyAlignment="1">
      <alignment horizontal="center"/>
    </xf>
    <xf numFmtId="0" fontId="28" fillId="0" borderId="0" xfId="11" applyFont="1" applyAlignment="1">
      <alignment horizontal="center" wrapText="1"/>
    </xf>
    <xf numFmtId="4" fontId="0" fillId="0" borderId="0" xfId="0" applyNumberFormat="1"/>
    <xf numFmtId="43" fontId="0" fillId="0" borderId="2" xfId="1" applyFont="1" applyBorder="1" applyAlignment="1">
      <alignment vertical="center"/>
    </xf>
    <xf numFmtId="43" fontId="0" fillId="0" borderId="2" xfId="1" applyFont="1" applyBorder="1"/>
    <xf numFmtId="44" fontId="0" fillId="0" borderId="2" xfId="2" applyFont="1" applyBorder="1" applyAlignment="1">
      <alignment vertical="center"/>
    </xf>
    <xf numFmtId="0" fontId="13" fillId="0" borderId="0" xfId="0" applyFont="1" applyBorder="1" applyAlignment="1">
      <alignment horizontal="center" vertical="top" wrapText="1"/>
    </xf>
    <xf numFmtId="169" fontId="0" fillId="5" borderId="48" xfId="1" applyNumberFormat="1" applyFont="1" applyFill="1" applyBorder="1"/>
    <xf numFmtId="169" fontId="4" fillId="5" borderId="49" xfId="1" applyNumberFormat="1" applyFont="1" applyFill="1" applyBorder="1"/>
    <xf numFmtId="169" fontId="0" fillId="0" borderId="51" xfId="1" applyNumberFormat="1" applyFont="1" applyBorder="1"/>
    <xf numFmtId="169" fontId="0" fillId="0" borderId="52" xfId="1" applyNumberFormat="1" applyFont="1" applyBorder="1"/>
    <xf numFmtId="169" fontId="0" fillId="5" borderId="52" xfId="1" applyNumberFormat="1" applyFont="1" applyFill="1" applyBorder="1"/>
    <xf numFmtId="169" fontId="0" fillId="0" borderId="51" xfId="1" applyNumberFormat="1" applyFont="1" applyBorder="1" applyAlignment="1">
      <alignment vertical="center"/>
    </xf>
    <xf numFmtId="169" fontId="0" fillId="0" borderId="52" xfId="1" applyNumberFormat="1" applyFont="1" applyBorder="1" applyAlignment="1">
      <alignment vertical="center"/>
    </xf>
    <xf numFmtId="169" fontId="0" fillId="0" borderId="54" xfId="1" applyNumberFormat="1" applyFont="1" applyBorder="1"/>
    <xf numFmtId="169" fontId="0" fillId="0" borderId="55" xfId="1" applyNumberFormat="1" applyFont="1" applyBorder="1"/>
    <xf numFmtId="169" fontId="0" fillId="5" borderId="57" xfId="1" applyNumberFormat="1" applyFont="1" applyFill="1" applyBorder="1"/>
    <xf numFmtId="169" fontId="4" fillId="5" borderId="58" xfId="1" applyNumberFormat="1" applyFont="1" applyFill="1" applyBorder="1"/>
    <xf numFmtId="43" fontId="4" fillId="0" borderId="0" xfId="0" applyNumberFormat="1" applyFont="1"/>
    <xf numFmtId="0" fontId="50" fillId="0" borderId="0" xfId="0" applyFont="1" applyAlignment="1">
      <alignment horizontal="center" wrapText="1"/>
    </xf>
    <xf numFmtId="0" fontId="43" fillId="0" borderId="2" xfId="0" applyFont="1" applyBorder="1" applyAlignment="1">
      <alignment horizontal="left" vertical="center"/>
    </xf>
    <xf numFmtId="0" fontId="50" fillId="0" borderId="2" xfId="0" applyFont="1" applyBorder="1" applyAlignment="1">
      <alignment vertical="center" wrapText="1"/>
    </xf>
    <xf numFmtId="0" fontId="49" fillId="0" borderId="2" xfId="0" applyFont="1" applyBorder="1" applyAlignment="1">
      <alignment horizontal="left" vertical="center" indent="2"/>
    </xf>
    <xf numFmtId="0" fontId="49" fillId="0" borderId="2" xfId="0" applyFont="1" applyFill="1" applyBorder="1" applyAlignment="1">
      <alignment horizontal="left" vertical="center" indent="2"/>
    </xf>
    <xf numFmtId="0" fontId="50" fillId="0" borderId="2" xfId="0" applyFont="1" applyFill="1" applyBorder="1" applyAlignment="1">
      <alignment vertical="center" wrapText="1"/>
    </xf>
    <xf numFmtId="0" fontId="43" fillId="0" borderId="2" xfId="0" applyFont="1" applyFill="1" applyBorder="1" applyAlignment="1">
      <alignment horizontal="left" vertical="center"/>
    </xf>
    <xf numFmtId="0" fontId="83" fillId="0" borderId="2" xfId="0" applyFont="1" applyBorder="1" applyAlignment="1">
      <alignment horizontal="right" vertical="center" wrapText="1"/>
    </xf>
    <xf numFmtId="0" fontId="50" fillId="0" borderId="2" xfId="0" applyFont="1" applyBorder="1" applyAlignment="1">
      <alignment vertical="center"/>
    </xf>
    <xf numFmtId="3" fontId="83" fillId="0" borderId="2" xfId="0" applyNumberFormat="1" applyFont="1" applyBorder="1" applyAlignment="1">
      <alignment vertical="center"/>
    </xf>
    <xf numFmtId="3" fontId="50" fillId="0" borderId="2" xfId="0" applyNumberFormat="1" applyFont="1" applyBorder="1" applyAlignment="1">
      <alignment vertical="center"/>
    </xf>
    <xf numFmtId="3" fontId="83" fillId="0" borderId="2" xfId="0" applyNumberFormat="1" applyFont="1" applyFill="1" applyBorder="1" applyAlignment="1">
      <alignment vertical="center"/>
    </xf>
    <xf numFmtId="3" fontId="50" fillId="0" borderId="2" xfId="0" applyNumberFormat="1" applyFont="1" applyFill="1" applyBorder="1" applyAlignment="1">
      <alignment vertical="center"/>
    </xf>
    <xf numFmtId="4" fontId="0" fillId="0" borderId="0" xfId="0" applyNumberFormat="1" applyFont="1" applyFill="1" applyBorder="1" applyAlignment="1">
      <alignment horizontal="right" vertical="center" wrapText="1"/>
    </xf>
    <xf numFmtId="0" fontId="36" fillId="0" borderId="0" xfId="0" applyFont="1" applyFill="1" applyAlignment="1">
      <alignment horizontal="center"/>
    </xf>
    <xf numFmtId="43" fontId="15" fillId="0" borderId="8" xfId="0" applyNumberFormat="1" applyFont="1" applyBorder="1"/>
    <xf numFmtId="169" fontId="0" fillId="0" borderId="0" xfId="1" applyNumberFormat="1" applyFont="1"/>
    <xf numFmtId="43" fontId="15" fillId="0" borderId="0" xfId="0" applyNumberFormat="1" applyFont="1" applyBorder="1"/>
    <xf numFmtId="169" fontId="32" fillId="0" borderId="8" xfId="1" applyNumberFormat="1" applyFont="1" applyFill="1" applyBorder="1"/>
    <xf numFmtId="169" fontId="15" fillId="0" borderId="8" xfId="1" applyNumberFormat="1" applyFont="1" applyFill="1" applyBorder="1"/>
    <xf numFmtId="0" fontId="50" fillId="0" borderId="0" xfId="0" applyFont="1" applyAlignment="1">
      <alignment horizontal="center" wrapText="1"/>
    </xf>
    <xf numFmtId="0" fontId="0" fillId="0" borderId="0" xfId="0" applyAlignment="1">
      <alignment horizontal="center"/>
    </xf>
    <xf numFmtId="166" fontId="19" fillId="0" borderId="2" xfId="0" applyNumberFormat="1" applyFont="1" applyFill="1" applyBorder="1" applyAlignment="1">
      <alignment horizontal="center" vertical="center" wrapText="1"/>
    </xf>
    <xf numFmtId="3" fontId="19" fillId="0" borderId="2" xfId="0" applyNumberFormat="1" applyFont="1" applyFill="1" applyBorder="1" applyAlignment="1">
      <alignment horizontal="center" vertical="center" wrapText="1"/>
    </xf>
    <xf numFmtId="17" fontId="9" fillId="0" borderId="2" xfId="9" applyNumberFormat="1" applyFont="1" applyFill="1" applyBorder="1" applyAlignment="1">
      <alignment horizontal="center" vertical="center" wrapText="1"/>
    </xf>
    <xf numFmtId="49" fontId="19" fillId="0" borderId="2" xfId="0" applyNumberFormat="1" applyFont="1" applyFill="1" applyBorder="1" applyAlignment="1">
      <alignment horizontal="left" vertical="center" wrapText="1"/>
    </xf>
    <xf numFmtId="0" fontId="9" fillId="0" borderId="2" xfId="9" applyFont="1" applyFill="1" applyBorder="1" applyAlignment="1">
      <alignment horizontal="left" vertical="center" wrapText="1"/>
    </xf>
    <xf numFmtId="0" fontId="15" fillId="0" borderId="2" xfId="0" applyFont="1" applyFill="1" applyBorder="1" applyAlignment="1">
      <alignment vertical="center"/>
    </xf>
    <xf numFmtId="43" fontId="19" fillId="0" borderId="2" xfId="1" applyFont="1" applyFill="1" applyBorder="1" applyAlignment="1">
      <alignment horizontal="right" vertical="center" wrapText="1"/>
    </xf>
    <xf numFmtId="43" fontId="9" fillId="0" borderId="2" xfId="1" applyFont="1" applyFill="1" applyBorder="1" applyAlignment="1">
      <alignment horizontal="center" vertical="center" wrapText="1"/>
    </xf>
    <xf numFmtId="43" fontId="44" fillId="0" borderId="2" xfId="1" applyFont="1" applyFill="1" applyBorder="1" applyAlignment="1">
      <alignment horizontal="center" vertical="center" wrapText="1"/>
    </xf>
    <xf numFmtId="0" fontId="0" fillId="0" borderId="0" xfId="0"/>
    <xf numFmtId="14" fontId="15" fillId="0" borderId="82" xfId="0" applyNumberFormat="1" applyFont="1" applyFill="1" applyBorder="1" applyAlignment="1">
      <alignment horizontal="center" vertical="center"/>
    </xf>
    <xf numFmtId="0" fontId="88" fillId="0" borderId="0" xfId="0" applyFont="1"/>
    <xf numFmtId="0" fontId="17" fillId="0" borderId="15" xfId="0" applyFont="1" applyFill="1" applyBorder="1" applyAlignment="1">
      <alignment horizontal="left" vertical="center"/>
    </xf>
    <xf numFmtId="5" fontId="50" fillId="0" borderId="0" xfId="0" applyNumberFormat="1" applyFont="1" applyAlignment="1">
      <alignment horizontal="center" wrapText="1"/>
    </xf>
    <xf numFmtId="7" fontId="8" fillId="6" borderId="2" xfId="4" applyNumberFormat="1" applyFont="1" applyFill="1" applyBorder="1" applyAlignment="1">
      <alignment horizontal="right" wrapText="1"/>
    </xf>
    <xf numFmtId="7" fontId="18" fillId="6" borderId="2" xfId="0" applyNumberFormat="1" applyFont="1" applyFill="1" applyBorder="1" applyAlignment="1">
      <alignment horizontal="right" wrapText="1"/>
    </xf>
    <xf numFmtId="0" fontId="17" fillId="0" borderId="2" xfId="0" applyFont="1" applyFill="1" applyBorder="1" applyAlignment="1">
      <alignment horizontal="center" vertical="center" wrapText="1"/>
    </xf>
    <xf numFmtId="0" fontId="6" fillId="0" borderId="0" xfId="0" applyFont="1" applyFill="1" applyBorder="1" applyAlignment="1">
      <alignment horizontal="center" vertical="center" wrapText="1"/>
    </xf>
    <xf numFmtId="0" fontId="5" fillId="0" borderId="0" xfId="0" applyFont="1" applyFill="1" applyBorder="1" applyAlignment="1">
      <alignment horizontal="center" vertical="center"/>
    </xf>
    <xf numFmtId="0" fontId="6" fillId="0" borderId="0" xfId="0" applyFont="1" applyFill="1" applyBorder="1" applyAlignment="1">
      <alignment horizontal="center" vertical="center"/>
    </xf>
    <xf numFmtId="0" fontId="6" fillId="0" borderId="29" xfId="0" applyFont="1" applyFill="1" applyBorder="1" applyAlignment="1">
      <alignment horizontal="center" vertical="center" wrapText="1"/>
    </xf>
    <xf numFmtId="0" fontId="14" fillId="0" borderId="0" xfId="0" applyFont="1" applyAlignment="1">
      <alignment horizontal="center" vertical="center" wrapText="1"/>
    </xf>
    <xf numFmtId="0" fontId="14" fillId="0" borderId="0" xfId="0" applyFont="1" applyAlignment="1">
      <alignment horizontal="center"/>
    </xf>
    <xf numFmtId="0" fontId="50" fillId="0" borderId="5" xfId="0" applyFont="1" applyBorder="1" applyAlignment="1">
      <alignment horizontal="center" wrapText="1"/>
    </xf>
    <xf numFmtId="0" fontId="50" fillId="0" borderId="0" xfId="0" applyFont="1" applyAlignment="1">
      <alignment horizontal="center" wrapText="1"/>
    </xf>
    <xf numFmtId="0" fontId="82" fillId="0" borderId="10" xfId="0" applyFont="1" applyFill="1" applyBorder="1" applyAlignment="1">
      <alignment horizontal="center" vertical="center" wrapText="1"/>
    </xf>
    <xf numFmtId="0" fontId="13" fillId="0" borderId="5" xfId="0" applyFont="1" applyBorder="1" applyAlignment="1">
      <alignment horizontal="center" vertical="top" wrapText="1"/>
    </xf>
    <xf numFmtId="0" fontId="13" fillId="0" borderId="0" xfId="0" applyFont="1" applyBorder="1" applyAlignment="1">
      <alignment horizontal="center" vertical="top" wrapText="1"/>
    </xf>
    <xf numFmtId="0" fontId="22" fillId="0" borderId="7" xfId="0" applyFont="1" applyBorder="1" applyAlignment="1">
      <alignment horizontal="center"/>
    </xf>
    <xf numFmtId="0" fontId="15" fillId="0" borderId="0" xfId="0" applyFont="1" applyBorder="1" applyAlignment="1">
      <alignment horizontal="center"/>
    </xf>
    <xf numFmtId="0" fontId="15" fillId="0" borderId="8" xfId="0" applyFont="1" applyBorder="1" applyAlignment="1">
      <alignment horizontal="center"/>
    </xf>
    <xf numFmtId="0" fontId="15" fillId="0" borderId="7" xfId="0" applyFont="1" applyBorder="1" applyAlignment="1">
      <alignment horizontal="center"/>
    </xf>
    <xf numFmtId="0" fontId="49" fillId="0" borderId="10" xfId="0" applyFont="1" applyBorder="1" applyAlignment="1">
      <alignment horizontal="center"/>
    </xf>
    <xf numFmtId="0" fontId="25" fillId="0" borderId="7" xfId="8" applyFont="1" applyFill="1" applyBorder="1" applyAlignment="1">
      <alignment horizontal="left" vertical="center" wrapText="1"/>
    </xf>
    <xf numFmtId="0" fontId="25" fillId="0" borderId="0" xfId="8" applyFont="1" applyFill="1" applyBorder="1" applyAlignment="1">
      <alignment horizontal="left" vertical="center" wrapText="1"/>
    </xf>
    <xf numFmtId="0" fontId="25" fillId="0" borderId="8" xfId="8" applyFont="1" applyFill="1" applyBorder="1" applyAlignment="1">
      <alignment horizontal="left" vertical="center" wrapText="1"/>
    </xf>
    <xf numFmtId="0" fontId="12" fillId="0" borderId="5" xfId="0" applyFont="1" applyBorder="1" applyAlignment="1">
      <alignment horizontal="center"/>
    </xf>
    <xf numFmtId="0" fontId="25" fillId="0" borderId="0" xfId="8" applyFont="1" applyFill="1" applyBorder="1" applyAlignment="1">
      <alignment horizontal="left" vertical="center"/>
    </xf>
    <xf numFmtId="0" fontId="25" fillId="0" borderId="23" xfId="8" applyFont="1" applyFill="1" applyBorder="1" applyAlignment="1">
      <alignment horizontal="left" vertical="center"/>
    </xf>
    <xf numFmtId="0" fontId="26" fillId="0" borderId="24" xfId="8" applyFont="1" applyFill="1" applyBorder="1" applyAlignment="1">
      <alignment horizontal="right" vertical="center"/>
    </xf>
    <xf numFmtId="0" fontId="25" fillId="0" borderId="7" xfId="8" applyFont="1" applyFill="1" applyBorder="1" applyAlignment="1">
      <alignment horizontal="left" vertical="center"/>
    </xf>
    <xf numFmtId="0" fontId="25" fillId="0" borderId="8" xfId="8" applyFont="1" applyFill="1" applyBorder="1" applyAlignment="1">
      <alignment horizontal="left" vertical="center"/>
    </xf>
    <xf numFmtId="0" fontId="25" fillId="0" borderId="22" xfId="8" applyFont="1" applyFill="1" applyBorder="1" applyAlignment="1">
      <alignment horizontal="left" vertical="center"/>
    </xf>
    <xf numFmtId="0" fontId="24" fillId="0" borderId="0" xfId="7" applyFont="1" applyBorder="1" applyAlignment="1">
      <alignment horizontal="center" vertical="center" wrapText="1"/>
    </xf>
    <xf numFmtId="0" fontId="14" fillId="0" borderId="0" xfId="0" applyFont="1" applyAlignment="1">
      <alignment horizontal="center" vertical="center"/>
    </xf>
    <xf numFmtId="0" fontId="25" fillId="0" borderId="7" xfId="8" applyFont="1" applyFill="1" applyBorder="1" applyAlignment="1">
      <alignment horizontal="center" wrapText="1"/>
    </xf>
    <xf numFmtId="0" fontId="25" fillId="0" borderId="0" xfId="8" applyFont="1" applyFill="1" applyBorder="1" applyAlignment="1">
      <alignment horizontal="center" wrapText="1"/>
    </xf>
    <xf numFmtId="0" fontId="25" fillId="0" borderId="8" xfId="8" applyFont="1" applyFill="1" applyBorder="1" applyAlignment="1">
      <alignment horizontal="center" wrapText="1"/>
    </xf>
    <xf numFmtId="0" fontId="27" fillId="0" borderId="20" xfId="8" applyFont="1" applyFill="1" applyBorder="1" applyAlignment="1">
      <alignment horizontal="center" vertical="center"/>
    </xf>
    <xf numFmtId="0" fontId="9" fillId="0" borderId="5" xfId="6" applyFont="1" applyBorder="1" applyAlignment="1">
      <alignment horizontal="center"/>
    </xf>
    <xf numFmtId="0" fontId="28" fillId="0" borderId="0" xfId="7" applyFont="1" applyBorder="1" applyAlignment="1">
      <alignment horizontal="center" vertical="justify"/>
    </xf>
    <xf numFmtId="0" fontId="15" fillId="0" borderId="10" xfId="0" applyFont="1" applyBorder="1" applyAlignment="1">
      <alignment horizontal="center" vertical="top"/>
    </xf>
    <xf numFmtId="0" fontId="0" fillId="0" borderId="0" xfId="0" applyAlignment="1">
      <alignment horizontal="center" wrapText="1"/>
    </xf>
    <xf numFmtId="0" fontId="5" fillId="0" borderId="25" xfId="0" applyFont="1" applyBorder="1" applyAlignment="1">
      <alignment horizontal="left" vertical="center" wrapText="1"/>
    </xf>
    <xf numFmtId="0" fontId="5" fillId="0" borderId="26" xfId="0" applyFont="1" applyBorder="1" applyAlignment="1">
      <alignment horizontal="left" vertical="center" wrapText="1"/>
    </xf>
    <xf numFmtId="0" fontId="0" fillId="0" borderId="0" xfId="0" applyAlignment="1">
      <alignment horizontal="center"/>
    </xf>
    <xf numFmtId="49" fontId="78" fillId="0" borderId="33" xfId="0" applyNumberFormat="1" applyFont="1" applyFill="1" applyBorder="1" applyAlignment="1">
      <alignment horizontal="left" vertical="top" wrapText="1"/>
    </xf>
    <xf numFmtId="49" fontId="78" fillId="0" borderId="3" xfId="0" applyNumberFormat="1" applyFont="1" applyFill="1" applyBorder="1" applyAlignment="1">
      <alignment horizontal="left" vertical="top" wrapText="1"/>
    </xf>
    <xf numFmtId="0" fontId="77" fillId="0" borderId="33" xfId="0" applyFont="1" applyBorder="1" applyAlignment="1">
      <alignment horizontal="center" vertical="center" wrapText="1"/>
    </xf>
    <xf numFmtId="0" fontId="77" fillId="0" borderId="3" xfId="0" applyFont="1" applyBorder="1" applyAlignment="1">
      <alignment horizontal="center" vertical="center" wrapText="1"/>
    </xf>
    <xf numFmtId="4" fontId="78" fillId="0" borderId="2" xfId="0" applyNumberFormat="1" applyFont="1" applyFill="1" applyBorder="1" applyAlignment="1">
      <alignment horizontal="center" vertical="center"/>
    </xf>
    <xf numFmtId="9" fontId="77" fillId="0" borderId="33" xfId="3" applyFont="1" applyBorder="1" applyAlignment="1">
      <alignment horizontal="center" vertical="center"/>
    </xf>
    <xf numFmtId="9" fontId="77" fillId="0" borderId="3" xfId="3" applyFont="1" applyBorder="1" applyAlignment="1">
      <alignment horizontal="center" vertical="center"/>
    </xf>
    <xf numFmtId="165" fontId="77" fillId="0" borderId="33" xfId="0" applyNumberFormat="1" applyFont="1" applyBorder="1" applyAlignment="1">
      <alignment horizontal="center" vertical="center"/>
    </xf>
    <xf numFmtId="165" fontId="77" fillId="0" borderId="3" xfId="0" applyNumberFormat="1" applyFont="1" applyBorder="1" applyAlignment="1">
      <alignment horizontal="center" vertical="center"/>
    </xf>
    <xf numFmtId="44" fontId="77" fillId="0" borderId="33" xfId="0" applyNumberFormat="1" applyFont="1" applyBorder="1" applyAlignment="1">
      <alignment horizontal="center" vertical="center" wrapText="1"/>
    </xf>
    <xf numFmtId="44" fontId="77" fillId="0" borderId="3" xfId="0" applyNumberFormat="1" applyFont="1" applyBorder="1" applyAlignment="1">
      <alignment horizontal="center" vertical="center" wrapText="1"/>
    </xf>
    <xf numFmtId="0" fontId="22" fillId="0" borderId="7" xfId="0" applyFont="1" applyBorder="1" applyAlignment="1">
      <alignment horizontal="center" vertical="center"/>
    </xf>
    <xf numFmtId="0" fontId="32" fillId="0" borderId="0" xfId="0" applyFont="1" applyBorder="1" applyAlignment="1">
      <alignment horizontal="center" vertical="center"/>
    </xf>
    <xf numFmtId="0" fontId="32" fillId="0" borderId="8" xfId="0" applyFont="1" applyBorder="1" applyAlignment="1">
      <alignment horizontal="center" vertical="center"/>
    </xf>
    <xf numFmtId="0" fontId="32" fillId="0" borderId="7" xfId="0" applyFont="1" applyBorder="1" applyAlignment="1">
      <alignment horizontal="center" vertical="center"/>
    </xf>
    <xf numFmtId="0" fontId="15" fillId="0" borderId="0" xfId="0" applyFont="1" applyBorder="1" applyAlignment="1">
      <alignment horizontal="center" vertical="center"/>
    </xf>
    <xf numFmtId="0" fontId="15" fillId="0" borderId="8" xfId="0" applyFont="1" applyBorder="1" applyAlignment="1">
      <alignment horizontal="center" vertical="center"/>
    </xf>
    <xf numFmtId="0" fontId="15" fillId="0" borderId="7" xfId="0" applyFont="1" applyBorder="1" applyAlignment="1">
      <alignment horizontal="center" vertical="center"/>
    </xf>
    <xf numFmtId="0" fontId="26" fillId="9" borderId="14" xfId="9" applyFont="1" applyFill="1" applyBorder="1" applyAlignment="1">
      <alignment horizontal="center" vertical="center" wrapText="1"/>
    </xf>
    <xf numFmtId="0" fontId="26" fillId="9" borderId="34" xfId="9" applyFont="1" applyFill="1" applyBorder="1" applyAlignment="1">
      <alignment horizontal="center" vertical="center" wrapText="1"/>
    </xf>
    <xf numFmtId="0" fontId="28" fillId="8" borderId="7" xfId="9" applyFont="1" applyFill="1" applyBorder="1" applyAlignment="1">
      <alignment horizontal="center" wrapText="1"/>
    </xf>
    <xf numFmtId="0" fontId="28" fillId="8" borderId="0" xfId="9" applyFont="1" applyFill="1" applyBorder="1" applyAlignment="1">
      <alignment horizontal="center" wrapText="1"/>
    </xf>
    <xf numFmtId="0" fontId="28" fillId="8" borderId="8" xfId="9" applyFont="1" applyFill="1" applyBorder="1" applyAlignment="1">
      <alignment horizontal="center" wrapText="1"/>
    </xf>
    <xf numFmtId="0" fontId="26" fillId="9" borderId="12" xfId="9" applyFont="1" applyFill="1" applyBorder="1" applyAlignment="1">
      <alignment horizontal="center" vertical="center" wrapText="1"/>
    </xf>
    <xf numFmtId="0" fontId="26" fillId="9" borderId="32" xfId="9" applyFont="1" applyFill="1" applyBorder="1" applyAlignment="1">
      <alignment horizontal="center" vertical="center" wrapText="1"/>
    </xf>
    <xf numFmtId="0" fontId="26" fillId="9" borderId="13" xfId="9" applyFont="1" applyFill="1" applyBorder="1" applyAlignment="1">
      <alignment horizontal="center" vertical="center" wrapText="1"/>
    </xf>
    <xf numFmtId="0" fontId="26" fillId="9" borderId="33" xfId="9" applyFont="1" applyFill="1" applyBorder="1" applyAlignment="1">
      <alignment horizontal="center" vertical="center" wrapText="1"/>
    </xf>
    <xf numFmtId="0" fontId="26" fillId="9" borderId="13" xfId="9" applyFont="1" applyFill="1" applyBorder="1" applyAlignment="1">
      <alignment horizontal="left" vertical="center" wrapText="1"/>
    </xf>
    <xf numFmtId="0" fontId="26" fillId="9" borderId="33" xfId="9" applyFont="1" applyFill="1" applyBorder="1" applyAlignment="1">
      <alignment horizontal="left" vertical="center" wrapText="1"/>
    </xf>
    <xf numFmtId="43" fontId="26" fillId="9" borderId="13" xfId="1" applyFont="1" applyFill="1" applyBorder="1" applyAlignment="1">
      <alignment horizontal="center" vertical="center" wrapText="1"/>
    </xf>
    <xf numFmtId="43" fontId="26" fillId="9" borderId="33" xfId="1" applyFont="1" applyFill="1" applyBorder="1" applyAlignment="1">
      <alignment horizontal="center" vertical="center" wrapText="1"/>
    </xf>
    <xf numFmtId="0" fontId="25" fillId="9" borderId="13" xfId="9" applyFont="1" applyFill="1" applyBorder="1" applyAlignment="1">
      <alignment horizontal="center" vertical="center" wrapText="1"/>
    </xf>
    <xf numFmtId="0" fontId="25" fillId="9" borderId="33" xfId="9" applyFont="1" applyFill="1" applyBorder="1" applyAlignment="1">
      <alignment horizontal="center" vertical="center" wrapText="1"/>
    </xf>
    <xf numFmtId="0" fontId="32" fillId="0" borderId="0" xfId="0" applyFont="1" applyBorder="1" applyAlignment="1">
      <alignment horizontal="center" vertical="center" wrapText="1"/>
    </xf>
    <xf numFmtId="167" fontId="32" fillId="0" borderId="0" xfId="2" applyNumberFormat="1" applyFont="1" applyBorder="1" applyAlignment="1">
      <alignment horizontal="center" vertical="center"/>
    </xf>
    <xf numFmtId="0" fontId="15" fillId="0" borderId="5" xfId="0" applyFont="1" applyBorder="1" applyAlignment="1">
      <alignment horizontal="center" vertical="top" wrapText="1"/>
    </xf>
    <xf numFmtId="0" fontId="38" fillId="0" borderId="0" xfId="6" applyFont="1" applyBorder="1" applyAlignment="1">
      <alignment horizontal="center"/>
    </xf>
    <xf numFmtId="0" fontId="27" fillId="0" borderId="0" xfId="8" applyFont="1" applyFill="1" applyBorder="1" applyAlignment="1">
      <alignment horizontal="center" vertical="center"/>
    </xf>
    <xf numFmtId="0" fontId="14" fillId="0" borderId="0" xfId="0" applyFont="1" applyBorder="1" applyAlignment="1">
      <alignment horizontal="center" vertical="center" wrapText="1"/>
    </xf>
    <xf numFmtId="0" fontId="14" fillId="0" borderId="0" xfId="0" applyFont="1" applyBorder="1" applyAlignment="1">
      <alignment horizontal="center" vertical="center"/>
    </xf>
    <xf numFmtId="0" fontId="15" fillId="0" borderId="0" xfId="0" applyFont="1" applyBorder="1" applyAlignment="1">
      <alignment horizontal="center" vertical="top"/>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40" fillId="0" borderId="7" xfId="0" applyFont="1" applyBorder="1" applyAlignment="1">
      <alignment horizontal="center" vertical="center"/>
    </xf>
    <xf numFmtId="0" fontId="40" fillId="0" borderId="0" xfId="0" applyFont="1" applyBorder="1" applyAlignment="1">
      <alignment horizontal="center" vertical="center"/>
    </xf>
    <xf numFmtId="0" fontId="40" fillId="0" borderId="0" xfId="0" applyFont="1" applyBorder="1" applyAlignment="1">
      <alignment horizontal="center" vertical="center" wrapText="1"/>
    </xf>
    <xf numFmtId="167" fontId="40" fillId="0" borderId="0" xfId="2" applyNumberFormat="1" applyFont="1" applyBorder="1" applyAlignment="1">
      <alignment horizontal="right" vertical="center"/>
    </xf>
    <xf numFmtId="0" fontId="15" fillId="0" borderId="5" xfId="0" applyFont="1" applyBorder="1" applyAlignment="1">
      <alignment horizontal="center" vertical="center" wrapText="1"/>
    </xf>
    <xf numFmtId="0" fontId="15" fillId="0" borderId="0" xfId="0" applyFont="1" applyBorder="1" applyAlignment="1">
      <alignment horizontal="center" vertical="center" wrapText="1"/>
    </xf>
    <xf numFmtId="0" fontId="14" fillId="0" borderId="0" xfId="0" applyFont="1" applyBorder="1" applyAlignment="1">
      <alignment horizontal="center"/>
    </xf>
    <xf numFmtId="0" fontId="40" fillId="0" borderId="7" xfId="0" applyFont="1" applyBorder="1" applyAlignment="1">
      <alignment horizontal="justify" vertical="center"/>
    </xf>
    <xf numFmtId="0" fontId="40" fillId="0" borderId="0" xfId="0" applyFont="1" applyBorder="1" applyAlignment="1">
      <alignment horizontal="justify" vertical="center"/>
    </xf>
    <xf numFmtId="0" fontId="40" fillId="0" borderId="8" xfId="0" applyFont="1" applyBorder="1" applyAlignment="1">
      <alignment horizontal="justify" vertical="center"/>
    </xf>
    <xf numFmtId="0" fontId="14" fillId="0" borderId="0" xfId="9" applyFont="1" applyAlignment="1">
      <alignment horizontal="center"/>
    </xf>
    <xf numFmtId="0" fontId="13" fillId="0" borderId="26" xfId="0" applyFont="1" applyBorder="1" applyAlignment="1">
      <alignment horizontal="center"/>
    </xf>
    <xf numFmtId="0" fontId="14" fillId="0" borderId="0" xfId="9" applyFont="1" applyAlignment="1">
      <alignment horizontal="center" wrapText="1"/>
    </xf>
    <xf numFmtId="0" fontId="12" fillId="0" borderId="5" xfId="0" applyFont="1" applyBorder="1" applyAlignment="1">
      <alignment horizontal="center" vertical="top" wrapText="1"/>
    </xf>
    <xf numFmtId="0" fontId="12" fillId="0" borderId="0" xfId="0" applyFont="1" applyAlignment="1">
      <alignment horizontal="center" vertical="top" wrapText="1"/>
    </xf>
    <xf numFmtId="0" fontId="42" fillId="0" borderId="0" xfId="0" applyFont="1" applyBorder="1" applyAlignment="1">
      <alignment horizontal="left" vertical="center" wrapText="1"/>
    </xf>
    <xf numFmtId="0" fontId="42" fillId="0" borderId="0" xfId="0" applyFont="1" applyBorder="1" applyAlignment="1">
      <alignment horizontal="left"/>
    </xf>
    <xf numFmtId="0" fontId="14" fillId="0" borderId="0" xfId="0" applyFont="1" applyBorder="1" applyAlignment="1">
      <alignment horizontal="right"/>
    </xf>
    <xf numFmtId="0" fontId="24" fillId="0" borderId="0" xfId="7" applyFont="1" applyBorder="1" applyAlignment="1">
      <alignment horizontal="center" vertical="justify" wrapText="1"/>
    </xf>
    <xf numFmtId="0" fontId="15" fillId="0" borderId="10" xfId="0" applyFont="1" applyBorder="1" applyAlignment="1">
      <alignment horizontal="center"/>
    </xf>
    <xf numFmtId="0" fontId="32" fillId="0" borderId="7" xfId="0" applyFont="1" applyBorder="1" applyAlignment="1">
      <alignment horizontal="justify" vertical="center"/>
    </xf>
    <xf numFmtId="0" fontId="32" fillId="0" borderId="0" xfId="0" applyFont="1" applyBorder="1" applyAlignment="1">
      <alignment horizontal="justify" vertical="center"/>
    </xf>
    <xf numFmtId="0" fontId="32" fillId="0" borderId="8" xfId="0" applyFont="1" applyBorder="1" applyAlignment="1">
      <alignment horizontal="justify" vertical="center"/>
    </xf>
    <xf numFmtId="0" fontId="12" fillId="0" borderId="5" xfId="0" applyFont="1" applyBorder="1" applyAlignment="1">
      <alignment horizontal="center" vertical="center" wrapText="1"/>
    </xf>
    <xf numFmtId="167" fontId="32" fillId="0" borderId="0" xfId="2" applyNumberFormat="1" applyFont="1" applyBorder="1" applyAlignment="1">
      <alignment horizontal="right" vertical="center"/>
    </xf>
    <xf numFmtId="10" fontId="32" fillId="0" borderId="0" xfId="3" applyNumberFormat="1" applyFont="1" applyBorder="1" applyAlignment="1">
      <alignment horizontal="right" vertical="center"/>
    </xf>
    <xf numFmtId="0" fontId="27" fillId="0" borderId="43" xfId="8" applyFont="1" applyFill="1" applyBorder="1" applyAlignment="1">
      <alignment horizontal="center" vertical="center"/>
    </xf>
    <xf numFmtId="0" fontId="32" fillId="0" borderId="22" xfId="0" applyFont="1" applyBorder="1" applyAlignment="1">
      <alignment horizontal="center" vertical="center" wrapText="1"/>
    </xf>
    <xf numFmtId="167" fontId="32" fillId="0" borderId="44" xfId="2" applyNumberFormat="1" applyFont="1" applyBorder="1" applyAlignment="1">
      <alignment horizontal="right" vertical="center"/>
    </xf>
    <xf numFmtId="10" fontId="32" fillId="0" borderId="44" xfId="3" applyNumberFormat="1" applyFont="1" applyBorder="1" applyAlignment="1">
      <alignment horizontal="right" vertical="center"/>
    </xf>
    <xf numFmtId="0" fontId="32" fillId="0" borderId="45" xfId="0" applyFont="1" applyBorder="1" applyAlignment="1">
      <alignment horizontal="center" vertical="center" wrapText="1"/>
    </xf>
    <xf numFmtId="0" fontId="51" fillId="0" borderId="7" xfId="0" applyFont="1" applyBorder="1" applyAlignment="1">
      <alignment horizontal="justify" vertical="center"/>
    </xf>
    <xf numFmtId="0" fontId="51" fillId="0" borderId="0" xfId="0" applyFont="1" applyBorder="1" applyAlignment="1">
      <alignment horizontal="justify" vertical="center"/>
    </xf>
    <xf numFmtId="0" fontId="51" fillId="0" borderId="8" xfId="0" applyFont="1" applyBorder="1" applyAlignment="1">
      <alignment horizontal="justify" vertical="center"/>
    </xf>
    <xf numFmtId="0" fontId="0" fillId="0" borderId="10" xfId="0" applyBorder="1" applyAlignment="1">
      <alignment horizontal="center"/>
    </xf>
    <xf numFmtId="0" fontId="43" fillId="0" borderId="0" xfId="0" applyFont="1" applyAlignment="1">
      <alignment horizontal="center" vertical="center" wrapText="1"/>
    </xf>
    <xf numFmtId="0" fontId="24" fillId="0" borderId="0" xfId="0" applyFont="1" applyAlignment="1">
      <alignment horizontal="center"/>
    </xf>
    <xf numFmtId="0" fontId="17" fillId="5" borderId="5" xfId="0" applyFont="1" applyFill="1" applyBorder="1" applyAlignment="1">
      <alignment horizontal="center" vertical="center"/>
    </xf>
    <xf numFmtId="0" fontId="30" fillId="0" borderId="0" xfId="9" applyFont="1" applyAlignment="1">
      <alignment horizontal="center" wrapText="1"/>
    </xf>
    <xf numFmtId="0" fontId="80" fillId="0" borderId="2" xfId="0" applyFont="1" applyBorder="1" applyAlignment="1">
      <alignment vertical="center" wrapText="1"/>
    </xf>
    <xf numFmtId="0" fontId="30" fillId="0" borderId="0" xfId="0" applyFont="1" applyAlignment="1">
      <alignment horizontal="center" wrapText="1"/>
    </xf>
    <xf numFmtId="0" fontId="24" fillId="0" borderId="0" xfId="6" applyFont="1" applyAlignment="1">
      <alignment horizontal="center" vertical="center" wrapText="1"/>
    </xf>
    <xf numFmtId="0" fontId="14" fillId="0" borderId="0" xfId="0" applyFont="1" applyAlignment="1">
      <alignment horizontal="center" wrapText="1"/>
    </xf>
    <xf numFmtId="0" fontId="0" fillId="0" borderId="26" xfId="0" applyBorder="1" applyAlignment="1">
      <alignment horizontal="center" vertical="center" wrapText="1"/>
    </xf>
    <xf numFmtId="0" fontId="17" fillId="0" borderId="0" xfId="9" applyFont="1" applyAlignment="1">
      <alignment horizontal="center"/>
    </xf>
    <xf numFmtId="0" fontId="0" fillId="0" borderId="29" xfId="0" applyBorder="1" applyAlignment="1">
      <alignment horizontal="center"/>
    </xf>
    <xf numFmtId="0" fontId="0" fillId="0" borderId="5" xfId="0" applyBorder="1" applyAlignment="1">
      <alignment horizontal="center" vertical="center" wrapText="1"/>
    </xf>
    <xf numFmtId="0" fontId="0" fillId="0" borderId="0" xfId="0" applyAlignment="1">
      <alignment horizontal="center" vertical="center" wrapText="1"/>
    </xf>
    <xf numFmtId="0" fontId="48" fillId="0" borderId="7" xfId="6" applyFont="1" applyFill="1" applyBorder="1" applyAlignment="1">
      <alignment horizontal="left" vertical="center" wrapText="1"/>
    </xf>
    <xf numFmtId="0" fontId="48" fillId="0" borderId="0" xfId="6" applyFont="1" applyFill="1" applyBorder="1" applyAlignment="1">
      <alignment horizontal="left" vertical="center" wrapText="1"/>
    </xf>
    <xf numFmtId="0" fontId="48" fillId="0" borderId="8" xfId="6" applyFont="1" applyFill="1" applyBorder="1" applyAlignment="1">
      <alignment horizontal="left" vertical="center" wrapText="1"/>
    </xf>
    <xf numFmtId="0" fontId="44" fillId="0" borderId="7" xfId="6" applyFont="1" applyFill="1" applyBorder="1" applyAlignment="1">
      <alignment horizontal="justify" vertical="center"/>
    </xf>
    <xf numFmtId="0" fontId="44" fillId="0" borderId="0" xfId="6" applyFont="1" applyFill="1" applyBorder="1" applyAlignment="1">
      <alignment horizontal="justify" vertical="center"/>
    </xf>
    <xf numFmtId="0" fontId="15" fillId="0" borderId="7" xfId="0" applyFont="1" applyBorder="1" applyAlignment="1">
      <alignment horizontal="justify" wrapText="1"/>
    </xf>
    <xf numFmtId="0" fontId="15" fillId="0" borderId="0" xfId="0" applyFont="1" applyBorder="1" applyAlignment="1">
      <alignment horizontal="justify" wrapText="1"/>
    </xf>
    <xf numFmtId="0" fontId="15" fillId="0" borderId="8" xfId="0" applyFont="1" applyBorder="1" applyAlignment="1">
      <alignment horizontal="justify" wrapText="1"/>
    </xf>
    <xf numFmtId="0" fontId="48" fillId="0" borderId="7" xfId="6" applyFont="1" applyFill="1" applyBorder="1" applyAlignment="1">
      <alignment horizontal="justify" vertical="center" wrapText="1"/>
    </xf>
    <xf numFmtId="0" fontId="48" fillId="0" borderId="0" xfId="6" applyFont="1" applyFill="1" applyBorder="1" applyAlignment="1">
      <alignment horizontal="justify" vertical="center" wrapText="1"/>
    </xf>
    <xf numFmtId="0" fontId="48" fillId="0" borderId="8" xfId="6" applyFont="1" applyFill="1" applyBorder="1" applyAlignment="1">
      <alignment horizontal="justify" vertical="center" wrapText="1"/>
    </xf>
    <xf numFmtId="0" fontId="48" fillId="0" borderId="7" xfId="6" applyFont="1" applyFill="1" applyBorder="1" applyAlignment="1">
      <alignment horizontal="left" vertical="center"/>
    </xf>
    <xf numFmtId="0" fontId="48" fillId="0" borderId="0" xfId="6" applyFont="1" applyFill="1" applyBorder="1" applyAlignment="1">
      <alignment horizontal="left" vertical="center"/>
    </xf>
    <xf numFmtId="0" fontId="48" fillId="0" borderId="8" xfId="6" applyFont="1" applyFill="1" applyBorder="1" applyAlignment="1">
      <alignment horizontal="left" vertical="center"/>
    </xf>
    <xf numFmtId="0" fontId="45" fillId="0" borderId="7" xfId="6" applyFont="1" applyFill="1" applyBorder="1" applyAlignment="1">
      <alignment horizontal="justify" vertical="center"/>
    </xf>
    <xf numFmtId="0" fontId="45" fillId="0" borderId="0" xfId="6" applyFont="1" applyFill="1" applyBorder="1" applyAlignment="1">
      <alignment horizontal="justify" vertical="center"/>
    </xf>
    <xf numFmtId="0" fontId="48" fillId="0" borderId="7" xfId="6" applyFont="1" applyFill="1" applyBorder="1" applyAlignment="1">
      <alignment horizontal="justify" vertical="center"/>
    </xf>
    <xf numFmtId="0" fontId="48" fillId="0" borderId="0" xfId="6" applyFont="1" applyFill="1" applyBorder="1" applyAlignment="1">
      <alignment horizontal="justify" vertical="center"/>
    </xf>
    <xf numFmtId="0" fontId="48" fillId="0" borderId="7" xfId="6" applyNumberFormat="1" applyFont="1" applyFill="1" applyBorder="1" applyAlignment="1">
      <alignment horizontal="justify" vertical="center" wrapText="1"/>
    </xf>
    <xf numFmtId="0" fontId="48" fillId="0" borderId="0" xfId="6" applyNumberFormat="1" applyFont="1" applyFill="1" applyBorder="1" applyAlignment="1">
      <alignment horizontal="justify" vertical="center" wrapText="1"/>
    </xf>
    <xf numFmtId="0" fontId="48" fillId="0" borderId="8" xfId="6" applyNumberFormat="1" applyFont="1" applyFill="1" applyBorder="1" applyAlignment="1">
      <alignment horizontal="justify" vertical="center" wrapText="1"/>
    </xf>
    <xf numFmtId="0" fontId="48" fillId="0" borderId="9" xfId="6" applyFont="1" applyFill="1" applyBorder="1" applyAlignment="1">
      <alignment horizontal="left" vertical="center" wrapText="1"/>
    </xf>
    <xf numFmtId="0" fontId="48" fillId="0" borderId="10" xfId="6" applyFont="1" applyFill="1" applyBorder="1" applyAlignment="1">
      <alignment horizontal="left" vertical="center" wrapText="1"/>
    </xf>
    <xf numFmtId="0" fontId="48" fillId="0" borderId="11" xfId="6" applyFont="1" applyFill="1" applyBorder="1" applyAlignment="1">
      <alignment horizontal="left" vertical="center" wrapText="1"/>
    </xf>
    <xf numFmtId="0" fontId="48" fillId="0" borderId="4" xfId="6" applyFont="1" applyFill="1" applyBorder="1" applyAlignment="1">
      <alignment horizontal="justify" vertical="center" wrapText="1"/>
    </xf>
    <xf numFmtId="0" fontId="48" fillId="0" borderId="5" xfId="6" applyFont="1" applyFill="1" applyBorder="1" applyAlignment="1">
      <alignment horizontal="justify" vertical="center" wrapText="1"/>
    </xf>
    <xf numFmtId="0" fontId="48" fillId="0" borderId="6" xfId="6" applyFont="1" applyFill="1" applyBorder="1" applyAlignment="1">
      <alignment horizontal="justify" vertical="center" wrapText="1"/>
    </xf>
    <xf numFmtId="0" fontId="45" fillId="0" borderId="7" xfId="6" applyFont="1" applyFill="1" applyBorder="1" applyAlignment="1">
      <alignment horizontal="justify" vertical="center" wrapText="1"/>
    </xf>
    <xf numFmtId="0" fontId="45" fillId="0" borderId="0" xfId="6" applyFont="1" applyFill="1" applyBorder="1" applyAlignment="1">
      <alignment horizontal="justify" vertical="center" wrapText="1"/>
    </xf>
    <xf numFmtId="0" fontId="45" fillId="0" borderId="8" xfId="6" applyFont="1" applyFill="1" applyBorder="1" applyAlignment="1">
      <alignment horizontal="justify" vertical="center" wrapText="1"/>
    </xf>
    <xf numFmtId="0" fontId="9" fillId="0" borderId="9" xfId="6" applyFont="1" applyFill="1" applyBorder="1" applyAlignment="1">
      <alignment horizontal="justify" vertical="center" wrapText="1"/>
    </xf>
    <xf numFmtId="0" fontId="9" fillId="0" borderId="10" xfId="6" applyFont="1" applyFill="1" applyBorder="1" applyAlignment="1">
      <alignment horizontal="justify" vertical="center" wrapText="1"/>
    </xf>
    <xf numFmtId="0" fontId="9" fillId="0" borderId="11" xfId="6" applyFont="1" applyFill="1" applyBorder="1" applyAlignment="1">
      <alignment horizontal="justify" vertical="center" wrapText="1"/>
    </xf>
    <xf numFmtId="0" fontId="12" fillId="0" borderId="5" xfId="0" applyFont="1" applyBorder="1" applyAlignment="1">
      <alignment horizontal="center" wrapText="1"/>
    </xf>
    <xf numFmtId="0" fontId="9" fillId="0" borderId="7" xfId="6" applyFont="1" applyFill="1" applyBorder="1" applyAlignment="1">
      <alignment horizontal="justify" vertical="center"/>
    </xf>
    <xf numFmtId="0" fontId="9" fillId="0" borderId="0" xfId="6" applyFont="1" applyFill="1" applyBorder="1" applyAlignment="1">
      <alignment horizontal="justify" vertical="center"/>
    </xf>
    <xf numFmtId="0" fontId="25" fillId="0" borderId="7" xfId="6" applyFont="1" applyFill="1" applyBorder="1" applyAlignment="1">
      <alignment horizontal="left" vertical="center" wrapText="1"/>
    </xf>
    <xf numFmtId="0" fontId="25" fillId="0" borderId="0" xfId="6" applyFont="1" applyFill="1" applyBorder="1" applyAlignment="1">
      <alignment horizontal="left" vertical="center" wrapText="1"/>
    </xf>
    <xf numFmtId="0" fontId="25" fillId="0" borderId="8" xfId="6" applyFont="1" applyFill="1" applyBorder="1" applyAlignment="1">
      <alignment horizontal="left" vertical="center" wrapText="1"/>
    </xf>
    <xf numFmtId="0" fontId="13" fillId="0" borderId="5" xfId="0" applyFont="1" applyBorder="1" applyAlignment="1">
      <alignment horizontal="center" wrapText="1"/>
    </xf>
    <xf numFmtId="0" fontId="13" fillId="0" borderId="0" xfId="0" applyFont="1" applyAlignment="1">
      <alignment horizontal="center" wrapText="1"/>
    </xf>
    <xf numFmtId="0" fontId="25" fillId="0" borderId="7" xfId="6" applyFont="1" applyFill="1" applyBorder="1" applyAlignment="1">
      <alignment horizontal="justify" vertical="center" wrapText="1"/>
    </xf>
    <xf numFmtId="0" fontId="25" fillId="0" borderId="0" xfId="6" applyFont="1" applyFill="1" applyBorder="1" applyAlignment="1">
      <alignment horizontal="justify" vertical="center" wrapText="1"/>
    </xf>
    <xf numFmtId="0" fontId="25" fillId="0" borderId="8" xfId="6" applyFont="1" applyFill="1" applyBorder="1" applyAlignment="1">
      <alignment horizontal="justify" vertical="center" wrapText="1"/>
    </xf>
    <xf numFmtId="0" fontId="13" fillId="0" borderId="5" xfId="0" applyFont="1" applyBorder="1" applyAlignment="1">
      <alignment horizontal="center" vertical="center" wrapText="1"/>
    </xf>
    <xf numFmtId="0" fontId="13" fillId="0" borderId="0" xfId="0" applyFont="1" applyAlignment="1">
      <alignment horizontal="center" vertical="center" wrapText="1"/>
    </xf>
    <xf numFmtId="0" fontId="25" fillId="0" borderId="7" xfId="6" applyFont="1" applyFill="1" applyBorder="1" applyAlignment="1">
      <alignment horizontal="justify" vertical="center"/>
    </xf>
    <xf numFmtId="0" fontId="25" fillId="0" borderId="0" xfId="6" applyFont="1" applyFill="1" applyBorder="1" applyAlignment="1">
      <alignment horizontal="justify" vertical="center"/>
    </xf>
    <xf numFmtId="0" fontId="25" fillId="0" borderId="9" xfId="6" applyFont="1" applyFill="1" applyBorder="1" applyAlignment="1">
      <alignment horizontal="justify" vertical="center" wrapText="1"/>
    </xf>
    <xf numFmtId="0" fontId="25" fillId="0" borderId="10" xfId="6" applyFont="1" applyFill="1" applyBorder="1" applyAlignment="1">
      <alignment horizontal="justify" vertical="center" wrapText="1"/>
    </xf>
    <xf numFmtId="0" fontId="25" fillId="0" borderId="11" xfId="6" applyFont="1" applyFill="1" applyBorder="1" applyAlignment="1">
      <alignment horizontal="justify" vertical="center" wrapText="1"/>
    </xf>
    <xf numFmtId="0" fontId="76" fillId="0" borderId="0" xfId="6" applyFont="1" applyBorder="1" applyAlignment="1">
      <alignment horizontal="center"/>
    </xf>
    <xf numFmtId="0" fontId="20" fillId="0" borderId="7" xfId="6" applyFont="1" applyFill="1" applyBorder="1" applyAlignment="1">
      <alignment horizontal="left" vertical="center" wrapText="1"/>
    </xf>
    <xf numFmtId="0" fontId="20" fillId="0" borderId="0" xfId="6" applyFont="1" applyFill="1" applyBorder="1" applyAlignment="1">
      <alignment horizontal="left" vertical="center" wrapText="1"/>
    </xf>
    <xf numFmtId="0" fontId="20" fillId="0" borderId="8" xfId="6" applyFont="1" applyFill="1" applyBorder="1" applyAlignment="1">
      <alignment horizontal="left" vertical="center" wrapText="1"/>
    </xf>
    <xf numFmtId="0" fontId="42" fillId="0" borderId="0" xfId="0" applyFont="1" applyAlignment="1">
      <alignment horizontal="center"/>
    </xf>
    <xf numFmtId="0" fontId="15" fillId="0" borderId="46" xfId="0" applyFont="1" applyBorder="1" applyAlignment="1">
      <alignment horizontal="center"/>
    </xf>
    <xf numFmtId="0" fontId="15" fillId="0" borderId="60" xfId="0" applyFont="1" applyBorder="1" applyAlignment="1">
      <alignment horizontal="center"/>
    </xf>
    <xf numFmtId="0" fontId="15" fillId="0" borderId="7" xfId="0" applyFont="1" applyBorder="1" applyAlignment="1">
      <alignment horizontal="left" vertical="center" wrapText="1"/>
    </xf>
    <xf numFmtId="0" fontId="15" fillId="0" borderId="0" xfId="0" applyFont="1" applyBorder="1" applyAlignment="1">
      <alignment horizontal="left" vertical="center" wrapText="1"/>
    </xf>
    <xf numFmtId="0" fontId="15" fillId="0" borderId="8" xfId="0" applyFont="1" applyBorder="1" applyAlignment="1">
      <alignment horizontal="left" vertical="center" wrapText="1"/>
    </xf>
    <xf numFmtId="0" fontId="15" fillId="0" borderId="61" xfId="0" applyFont="1" applyBorder="1" applyAlignment="1">
      <alignment horizontal="center" vertical="center"/>
    </xf>
    <xf numFmtId="0" fontId="15" fillId="0" borderId="62" xfId="0" applyFont="1" applyBorder="1" applyAlignment="1">
      <alignment horizontal="center" vertical="center"/>
    </xf>
    <xf numFmtId="0" fontId="15" fillId="0" borderId="62" xfId="0" applyFont="1" applyBorder="1" applyAlignment="1">
      <alignment horizontal="center" vertical="center" wrapText="1"/>
    </xf>
    <xf numFmtId="0" fontId="15" fillId="0" borderId="63" xfId="0" applyFont="1" applyBorder="1" applyAlignment="1">
      <alignment horizontal="center" vertical="center" wrapText="1"/>
    </xf>
    <xf numFmtId="0" fontId="15" fillId="0" borderId="8" xfId="0" applyFont="1" applyBorder="1" applyAlignment="1">
      <alignment horizontal="center" vertical="center" wrapText="1"/>
    </xf>
    <xf numFmtId="0" fontId="24" fillId="0" borderId="7" xfId="11" applyFont="1" applyBorder="1" applyAlignment="1">
      <alignment horizontal="center" vertical="center"/>
    </xf>
    <xf numFmtId="0" fontId="20" fillId="0" borderId="0" xfId="11" applyAlignment="1">
      <alignment horizontal="left" wrapText="1"/>
    </xf>
    <xf numFmtId="0" fontId="28" fillId="0" borderId="0" xfId="11" applyFont="1" applyAlignment="1">
      <alignment horizontal="center"/>
    </xf>
    <xf numFmtId="0" fontId="28" fillId="0" borderId="0" xfId="11" applyFont="1" applyAlignment="1">
      <alignment horizontal="center" wrapText="1"/>
    </xf>
    <xf numFmtId="0" fontId="24" fillId="5" borderId="4" xfId="11" applyFont="1" applyFill="1" applyBorder="1" applyAlignment="1">
      <alignment horizontal="center" vertical="center" wrapText="1"/>
    </xf>
    <xf numFmtId="0" fontId="24" fillId="5" borderId="65" xfId="11" applyFont="1" applyFill="1" applyBorder="1" applyAlignment="1">
      <alignment horizontal="center" vertical="center" wrapText="1"/>
    </xf>
    <xf numFmtId="0" fontId="24" fillId="5" borderId="36" xfId="11" applyFont="1" applyFill="1" applyBorder="1" applyAlignment="1">
      <alignment horizontal="center" vertical="center" wrapText="1"/>
    </xf>
    <xf numFmtId="0" fontId="24" fillId="5" borderId="3" xfId="11" applyFont="1" applyFill="1" applyBorder="1" applyAlignment="1">
      <alignment horizontal="center" vertical="center" wrapText="1"/>
    </xf>
    <xf numFmtId="0" fontId="24" fillId="5" borderId="5" xfId="11" applyFont="1" applyFill="1" applyBorder="1" applyAlignment="1">
      <alignment horizontal="center" vertical="center" wrapText="1"/>
    </xf>
    <xf numFmtId="0" fontId="24" fillId="5" borderId="29" xfId="11" applyFont="1" applyFill="1" applyBorder="1" applyAlignment="1">
      <alignment horizontal="center" vertical="center" wrapText="1"/>
    </xf>
    <xf numFmtId="0" fontId="24" fillId="5" borderId="64" xfId="11" applyFont="1" applyFill="1" applyBorder="1" applyAlignment="1">
      <alignment horizontal="center" vertical="center" wrapText="1"/>
    </xf>
    <xf numFmtId="0" fontId="24" fillId="5" borderId="66" xfId="11" applyFont="1" applyFill="1" applyBorder="1" applyAlignment="1">
      <alignment horizontal="center" vertical="center" wrapText="1"/>
    </xf>
    <xf numFmtId="0" fontId="50" fillId="0" borderId="5" xfId="0" applyFont="1" applyBorder="1" applyAlignment="1">
      <alignment horizontal="center" vertical="top" wrapText="1"/>
    </xf>
    <xf numFmtId="0" fontId="50" fillId="0" borderId="0" xfId="0" applyFont="1" applyBorder="1" applyAlignment="1">
      <alignment horizontal="center" vertical="top" wrapText="1"/>
    </xf>
    <xf numFmtId="0" fontId="50" fillId="0" borderId="5" xfId="0" applyFont="1" applyBorder="1" applyAlignment="1">
      <alignment horizontal="center" vertical="center" wrapText="1"/>
    </xf>
    <xf numFmtId="0" fontId="50" fillId="0" borderId="0" xfId="0" applyFont="1" applyBorder="1" applyAlignment="1">
      <alignment horizontal="center" vertical="center" wrapText="1"/>
    </xf>
    <xf numFmtId="0" fontId="28" fillId="0" borderId="0" xfId="6" applyFont="1" applyAlignment="1">
      <alignment horizontal="center"/>
    </xf>
    <xf numFmtId="0" fontId="9" fillId="0" borderId="0" xfId="6" applyFont="1" applyAlignment="1">
      <alignment horizontal="center"/>
    </xf>
    <xf numFmtId="0" fontId="34" fillId="0" borderId="0" xfId="6" applyFont="1" applyBorder="1" applyAlignment="1">
      <alignment horizontal="center"/>
    </xf>
    <xf numFmtId="0" fontId="13" fillId="0" borderId="0" xfId="0" applyFont="1" applyAlignment="1">
      <alignment horizontal="center" vertical="top" wrapText="1"/>
    </xf>
    <xf numFmtId="0" fontId="51" fillId="0" borderId="7" xfId="0" applyFont="1" applyBorder="1" applyAlignment="1">
      <alignment horizontal="justify" vertical="center" wrapText="1"/>
    </xf>
    <xf numFmtId="0" fontId="51" fillId="0" borderId="0" xfId="0" applyFont="1" applyBorder="1" applyAlignment="1">
      <alignment horizontal="justify" vertical="center" wrapText="1"/>
    </xf>
    <xf numFmtId="0" fontId="51" fillId="0" borderId="8" xfId="0" applyFont="1" applyBorder="1" applyAlignment="1">
      <alignment horizontal="justify" vertical="center" wrapText="1"/>
    </xf>
    <xf numFmtId="0" fontId="50" fillId="0" borderId="0" xfId="0" applyFont="1" applyAlignment="1">
      <alignment horizontal="center" vertical="top" wrapText="1"/>
    </xf>
    <xf numFmtId="0" fontId="12" fillId="0" borderId="0" xfId="0" applyFont="1" applyAlignment="1">
      <alignment horizontal="center" wrapText="1"/>
    </xf>
    <xf numFmtId="0" fontId="14" fillId="0" borderId="0" xfId="0" applyFont="1" applyAlignment="1">
      <alignment horizontal="left"/>
    </xf>
    <xf numFmtId="0" fontId="0" fillId="0" borderId="5" xfId="0" applyBorder="1" applyAlignment="1">
      <alignment horizontal="center" wrapText="1"/>
    </xf>
    <xf numFmtId="49" fontId="8" fillId="0" borderId="16" xfId="0" applyNumberFormat="1" applyFont="1" applyBorder="1" applyAlignment="1">
      <alignment horizontal="center" vertical="center"/>
    </xf>
  </cellXfs>
  <cellStyles count="392">
    <cellStyle name="=C:\WINNT\SYSTEM32\COMMAND.COM" xfId="14" xr:uid="{00000000-0005-0000-0000-000000000000}"/>
    <cellStyle name="=C:\WINNT\SYSTEM32\COMMAND.COM 2" xfId="15" xr:uid="{00000000-0005-0000-0000-000001000000}"/>
    <cellStyle name="20% - Accent1" xfId="16" xr:uid="{00000000-0005-0000-0000-000002000000}"/>
    <cellStyle name="20% - Accent2" xfId="17" xr:uid="{00000000-0005-0000-0000-000003000000}"/>
    <cellStyle name="20% - Accent3" xfId="18" xr:uid="{00000000-0005-0000-0000-000004000000}"/>
    <cellStyle name="20% - Accent4" xfId="19" xr:uid="{00000000-0005-0000-0000-000005000000}"/>
    <cellStyle name="20% - Accent5" xfId="20" xr:uid="{00000000-0005-0000-0000-000006000000}"/>
    <cellStyle name="20% - Accent6" xfId="21" xr:uid="{00000000-0005-0000-0000-000007000000}"/>
    <cellStyle name="20% - Énfasis1 2" xfId="22" xr:uid="{00000000-0005-0000-0000-000008000000}"/>
    <cellStyle name="20% - Énfasis1 3" xfId="23" xr:uid="{00000000-0005-0000-0000-000009000000}"/>
    <cellStyle name="20% - Énfasis2 2" xfId="24" xr:uid="{00000000-0005-0000-0000-00000A000000}"/>
    <cellStyle name="20% - Énfasis2 3" xfId="25" xr:uid="{00000000-0005-0000-0000-00000B000000}"/>
    <cellStyle name="20% - Énfasis3 2" xfId="26" xr:uid="{00000000-0005-0000-0000-00000C000000}"/>
    <cellStyle name="20% - Énfasis3 3" xfId="27" xr:uid="{00000000-0005-0000-0000-00000D000000}"/>
    <cellStyle name="20% - Énfasis4 2" xfId="28" xr:uid="{00000000-0005-0000-0000-00000E000000}"/>
    <cellStyle name="20% - Énfasis4 3" xfId="29" xr:uid="{00000000-0005-0000-0000-00000F000000}"/>
    <cellStyle name="20% - Énfasis5 2" xfId="30" xr:uid="{00000000-0005-0000-0000-000010000000}"/>
    <cellStyle name="20% - Énfasis5 3" xfId="31" xr:uid="{00000000-0005-0000-0000-000011000000}"/>
    <cellStyle name="20% - Énfasis6 2" xfId="32" xr:uid="{00000000-0005-0000-0000-000012000000}"/>
    <cellStyle name="20% - Énfasis6 3" xfId="33" xr:uid="{00000000-0005-0000-0000-000013000000}"/>
    <cellStyle name="40% - Accent1" xfId="34" xr:uid="{00000000-0005-0000-0000-000014000000}"/>
    <cellStyle name="40% - Accent2" xfId="35" xr:uid="{00000000-0005-0000-0000-000015000000}"/>
    <cellStyle name="40% - Accent3" xfId="36" xr:uid="{00000000-0005-0000-0000-000016000000}"/>
    <cellStyle name="40% - Accent4" xfId="37" xr:uid="{00000000-0005-0000-0000-000017000000}"/>
    <cellStyle name="40% - Accent5" xfId="38" xr:uid="{00000000-0005-0000-0000-000018000000}"/>
    <cellStyle name="40% - Accent6" xfId="39" xr:uid="{00000000-0005-0000-0000-000019000000}"/>
    <cellStyle name="40% - Énfasis1 2" xfId="40" xr:uid="{00000000-0005-0000-0000-00001A000000}"/>
    <cellStyle name="40% - Énfasis1 3" xfId="41" xr:uid="{00000000-0005-0000-0000-00001B000000}"/>
    <cellStyle name="40% - Énfasis2 2" xfId="42" xr:uid="{00000000-0005-0000-0000-00001C000000}"/>
    <cellStyle name="40% - Énfasis2 3" xfId="43" xr:uid="{00000000-0005-0000-0000-00001D000000}"/>
    <cellStyle name="40% - Énfasis3 2" xfId="44" xr:uid="{00000000-0005-0000-0000-00001E000000}"/>
    <cellStyle name="40% - Énfasis3 3" xfId="45" xr:uid="{00000000-0005-0000-0000-00001F000000}"/>
    <cellStyle name="40% - Énfasis4 2" xfId="46" xr:uid="{00000000-0005-0000-0000-000020000000}"/>
    <cellStyle name="40% - Énfasis4 3" xfId="47" xr:uid="{00000000-0005-0000-0000-000021000000}"/>
    <cellStyle name="40% - Énfasis5 2" xfId="48" xr:uid="{00000000-0005-0000-0000-000022000000}"/>
    <cellStyle name="40% - Énfasis5 3" xfId="49" xr:uid="{00000000-0005-0000-0000-000023000000}"/>
    <cellStyle name="40% - Énfasis6 2" xfId="50" xr:uid="{00000000-0005-0000-0000-000024000000}"/>
    <cellStyle name="40% - Énfasis6 3" xfId="51" xr:uid="{00000000-0005-0000-0000-000025000000}"/>
    <cellStyle name="60% - Accent1" xfId="52" xr:uid="{00000000-0005-0000-0000-000026000000}"/>
    <cellStyle name="60% - Accent2" xfId="53" xr:uid="{00000000-0005-0000-0000-000027000000}"/>
    <cellStyle name="60% - Accent3" xfId="54" xr:uid="{00000000-0005-0000-0000-000028000000}"/>
    <cellStyle name="60% - Accent4" xfId="55" xr:uid="{00000000-0005-0000-0000-000029000000}"/>
    <cellStyle name="60% - Accent5" xfId="56" xr:uid="{00000000-0005-0000-0000-00002A000000}"/>
    <cellStyle name="60% - Accent6" xfId="57" xr:uid="{00000000-0005-0000-0000-00002B000000}"/>
    <cellStyle name="60% - Énfasis1 2" xfId="58" xr:uid="{00000000-0005-0000-0000-00002C000000}"/>
    <cellStyle name="60% - Énfasis1 3" xfId="59" xr:uid="{00000000-0005-0000-0000-00002D000000}"/>
    <cellStyle name="60% - Énfasis2 2" xfId="60" xr:uid="{00000000-0005-0000-0000-00002E000000}"/>
    <cellStyle name="60% - Énfasis2 3" xfId="61" xr:uid="{00000000-0005-0000-0000-00002F000000}"/>
    <cellStyle name="60% - Énfasis3 2" xfId="62" xr:uid="{00000000-0005-0000-0000-000030000000}"/>
    <cellStyle name="60% - Énfasis3 3" xfId="63" xr:uid="{00000000-0005-0000-0000-000031000000}"/>
    <cellStyle name="60% - Énfasis4 2" xfId="64" xr:uid="{00000000-0005-0000-0000-000032000000}"/>
    <cellStyle name="60% - Énfasis4 3" xfId="65" xr:uid="{00000000-0005-0000-0000-000033000000}"/>
    <cellStyle name="60% - Énfasis5 2" xfId="66" xr:uid="{00000000-0005-0000-0000-000034000000}"/>
    <cellStyle name="60% - Énfasis5 3" xfId="67" xr:uid="{00000000-0005-0000-0000-000035000000}"/>
    <cellStyle name="60% - Énfasis6 2" xfId="68" xr:uid="{00000000-0005-0000-0000-000036000000}"/>
    <cellStyle name="60% - Énfasis6 3" xfId="69" xr:uid="{00000000-0005-0000-0000-000037000000}"/>
    <cellStyle name="Accent1" xfId="70" xr:uid="{00000000-0005-0000-0000-000038000000}"/>
    <cellStyle name="Accent2" xfId="71" xr:uid="{00000000-0005-0000-0000-000039000000}"/>
    <cellStyle name="Accent3" xfId="72" xr:uid="{00000000-0005-0000-0000-00003A000000}"/>
    <cellStyle name="Accent4" xfId="73" xr:uid="{00000000-0005-0000-0000-00003B000000}"/>
    <cellStyle name="Accent5" xfId="74" xr:uid="{00000000-0005-0000-0000-00003C000000}"/>
    <cellStyle name="Accent6" xfId="75" xr:uid="{00000000-0005-0000-0000-00003D000000}"/>
    <cellStyle name="Bad" xfId="76" xr:uid="{00000000-0005-0000-0000-00003E000000}"/>
    <cellStyle name="Buena 2" xfId="77" xr:uid="{00000000-0005-0000-0000-00003F000000}"/>
    <cellStyle name="Buena 3" xfId="78" xr:uid="{00000000-0005-0000-0000-000040000000}"/>
    <cellStyle name="Calculation" xfId="79" xr:uid="{00000000-0005-0000-0000-000041000000}"/>
    <cellStyle name="Cálculo 2" xfId="80" xr:uid="{00000000-0005-0000-0000-000042000000}"/>
    <cellStyle name="Cálculo 3" xfId="81" xr:uid="{00000000-0005-0000-0000-000043000000}"/>
    <cellStyle name="Celda de comprobación 2" xfId="82" xr:uid="{00000000-0005-0000-0000-000044000000}"/>
    <cellStyle name="Celda de comprobación 3" xfId="83" xr:uid="{00000000-0005-0000-0000-000045000000}"/>
    <cellStyle name="Celda vinculada 2" xfId="84" xr:uid="{00000000-0005-0000-0000-000046000000}"/>
    <cellStyle name="Celda vinculada 3" xfId="85" xr:uid="{00000000-0005-0000-0000-000047000000}"/>
    <cellStyle name="Check Cell" xfId="86" xr:uid="{00000000-0005-0000-0000-000048000000}"/>
    <cellStyle name="Encabezado 4 2" xfId="87" xr:uid="{00000000-0005-0000-0000-000049000000}"/>
    <cellStyle name="Encabezado 4 3" xfId="88" xr:uid="{00000000-0005-0000-0000-00004A000000}"/>
    <cellStyle name="Énfasis1 2" xfId="89" xr:uid="{00000000-0005-0000-0000-00004B000000}"/>
    <cellStyle name="Énfasis1 3" xfId="90" xr:uid="{00000000-0005-0000-0000-00004C000000}"/>
    <cellStyle name="Énfasis2 2" xfId="91" xr:uid="{00000000-0005-0000-0000-00004D000000}"/>
    <cellStyle name="Énfasis2 3" xfId="92" xr:uid="{00000000-0005-0000-0000-00004E000000}"/>
    <cellStyle name="Énfasis3 2" xfId="93" xr:uid="{00000000-0005-0000-0000-00004F000000}"/>
    <cellStyle name="Énfasis3 3" xfId="94" xr:uid="{00000000-0005-0000-0000-000050000000}"/>
    <cellStyle name="Énfasis4 2" xfId="95" xr:uid="{00000000-0005-0000-0000-000051000000}"/>
    <cellStyle name="Énfasis4 3" xfId="96" xr:uid="{00000000-0005-0000-0000-000052000000}"/>
    <cellStyle name="Énfasis5 2" xfId="97" xr:uid="{00000000-0005-0000-0000-000053000000}"/>
    <cellStyle name="Énfasis5 3" xfId="98" xr:uid="{00000000-0005-0000-0000-000054000000}"/>
    <cellStyle name="Énfasis6 2" xfId="99" xr:uid="{00000000-0005-0000-0000-000055000000}"/>
    <cellStyle name="Énfasis6 3" xfId="100" xr:uid="{00000000-0005-0000-0000-000056000000}"/>
    <cellStyle name="Entrada 2" xfId="101" xr:uid="{00000000-0005-0000-0000-000057000000}"/>
    <cellStyle name="Entrada 3" xfId="102" xr:uid="{00000000-0005-0000-0000-000058000000}"/>
    <cellStyle name="Explanatory Text" xfId="103" xr:uid="{00000000-0005-0000-0000-000059000000}"/>
    <cellStyle name="Good" xfId="104" xr:uid="{00000000-0005-0000-0000-00005A000000}"/>
    <cellStyle name="Heading 1" xfId="105" xr:uid="{00000000-0005-0000-0000-00005B000000}"/>
    <cellStyle name="Heading 2" xfId="106" xr:uid="{00000000-0005-0000-0000-00005C000000}"/>
    <cellStyle name="Heading 3" xfId="107" xr:uid="{00000000-0005-0000-0000-00005D000000}"/>
    <cellStyle name="Heading 4" xfId="108" xr:uid="{00000000-0005-0000-0000-00005E000000}"/>
    <cellStyle name="Hipervínculo 2" xfId="109" xr:uid="{00000000-0005-0000-0000-00005F000000}"/>
    <cellStyle name="Incorrecto 2" xfId="110" xr:uid="{00000000-0005-0000-0000-000060000000}"/>
    <cellStyle name="Incorrecto 2 2" xfId="111" xr:uid="{00000000-0005-0000-0000-000061000000}"/>
    <cellStyle name="Incorrecto 3" xfId="112" xr:uid="{00000000-0005-0000-0000-000062000000}"/>
    <cellStyle name="Input" xfId="113" xr:uid="{00000000-0005-0000-0000-000063000000}"/>
    <cellStyle name="Linked Cell" xfId="114" xr:uid="{00000000-0005-0000-0000-000064000000}"/>
    <cellStyle name="Millares" xfId="1" builtinId="3"/>
    <cellStyle name="Millares 10" xfId="115" xr:uid="{00000000-0005-0000-0000-000066000000}"/>
    <cellStyle name="Millares 10 2" xfId="116" xr:uid="{00000000-0005-0000-0000-000067000000}"/>
    <cellStyle name="Millares 11" xfId="117" xr:uid="{00000000-0005-0000-0000-000068000000}"/>
    <cellStyle name="Millares 11 2" xfId="118" xr:uid="{00000000-0005-0000-0000-000069000000}"/>
    <cellStyle name="Millares 2" xfId="12" xr:uid="{00000000-0005-0000-0000-00006A000000}"/>
    <cellStyle name="Millares 2 2" xfId="119" xr:uid="{00000000-0005-0000-0000-00006B000000}"/>
    <cellStyle name="Millares 2 2 2" xfId="120" xr:uid="{00000000-0005-0000-0000-00006C000000}"/>
    <cellStyle name="Millares 2 2 2 2" xfId="121" xr:uid="{00000000-0005-0000-0000-00006D000000}"/>
    <cellStyle name="Millares 2 2 2 2 2" xfId="122" xr:uid="{00000000-0005-0000-0000-00006E000000}"/>
    <cellStyle name="Millares 2 2 2 3" xfId="123" xr:uid="{00000000-0005-0000-0000-00006F000000}"/>
    <cellStyle name="Millares 2 2 3" xfId="124" xr:uid="{00000000-0005-0000-0000-000070000000}"/>
    <cellStyle name="Millares 2 2 3 2" xfId="125" xr:uid="{00000000-0005-0000-0000-000071000000}"/>
    <cellStyle name="Millares 2 3" xfId="126" xr:uid="{00000000-0005-0000-0000-000072000000}"/>
    <cellStyle name="Millares 2 4" xfId="127" xr:uid="{00000000-0005-0000-0000-000073000000}"/>
    <cellStyle name="Millares 3" xfId="128" xr:uid="{00000000-0005-0000-0000-000074000000}"/>
    <cellStyle name="Millares 3 2" xfId="129" xr:uid="{00000000-0005-0000-0000-000075000000}"/>
    <cellStyle name="Millares 3 2 2" xfId="130" xr:uid="{00000000-0005-0000-0000-000076000000}"/>
    <cellStyle name="Millares 3 3" xfId="10" xr:uid="{00000000-0005-0000-0000-000077000000}"/>
    <cellStyle name="Millares 3 3 2" xfId="131" xr:uid="{00000000-0005-0000-0000-000078000000}"/>
    <cellStyle name="Millares 3 3 2 2" xfId="132" xr:uid="{00000000-0005-0000-0000-000079000000}"/>
    <cellStyle name="Millares 3 3 2 2 2" xfId="133" xr:uid="{00000000-0005-0000-0000-00007A000000}"/>
    <cellStyle name="Millares 3 3 2 3" xfId="134" xr:uid="{00000000-0005-0000-0000-00007B000000}"/>
    <cellStyle name="Millares 3 3 3" xfId="135" xr:uid="{00000000-0005-0000-0000-00007C000000}"/>
    <cellStyle name="Millares 3 3 3 2" xfId="136" xr:uid="{00000000-0005-0000-0000-00007D000000}"/>
    <cellStyle name="Millares 3 3 4" xfId="137" xr:uid="{00000000-0005-0000-0000-00007E000000}"/>
    <cellStyle name="Millares 3 3 4 2" xfId="138" xr:uid="{00000000-0005-0000-0000-00007F000000}"/>
    <cellStyle name="Millares 3 3 5" xfId="139" xr:uid="{00000000-0005-0000-0000-000080000000}"/>
    <cellStyle name="Millares 3 4" xfId="140" xr:uid="{00000000-0005-0000-0000-000081000000}"/>
    <cellStyle name="Millares 3 4 2" xfId="141" xr:uid="{00000000-0005-0000-0000-000082000000}"/>
    <cellStyle name="Millares 3 4 2 2" xfId="142" xr:uid="{00000000-0005-0000-0000-000083000000}"/>
    <cellStyle name="Millares 3 4 3" xfId="143" xr:uid="{00000000-0005-0000-0000-000084000000}"/>
    <cellStyle name="Millares 3 5" xfId="144" xr:uid="{00000000-0005-0000-0000-000085000000}"/>
    <cellStyle name="Millares 3 5 2" xfId="145" xr:uid="{00000000-0005-0000-0000-000086000000}"/>
    <cellStyle name="Millares 3 5 2 2" xfId="146" xr:uid="{00000000-0005-0000-0000-000087000000}"/>
    <cellStyle name="Millares 3 5 3" xfId="147" xr:uid="{00000000-0005-0000-0000-000088000000}"/>
    <cellStyle name="Millares 3 6" xfId="148" xr:uid="{00000000-0005-0000-0000-000089000000}"/>
    <cellStyle name="Millares 3 6 2" xfId="149" xr:uid="{00000000-0005-0000-0000-00008A000000}"/>
    <cellStyle name="Millares 3 7" xfId="150" xr:uid="{00000000-0005-0000-0000-00008B000000}"/>
    <cellStyle name="Millares 4" xfId="151" xr:uid="{00000000-0005-0000-0000-00008C000000}"/>
    <cellStyle name="Millares 4 2" xfId="152" xr:uid="{00000000-0005-0000-0000-00008D000000}"/>
    <cellStyle name="Millares 4 2 2" xfId="153" xr:uid="{00000000-0005-0000-0000-00008E000000}"/>
    <cellStyle name="Millares 4 2 2 2" xfId="154" xr:uid="{00000000-0005-0000-0000-00008F000000}"/>
    <cellStyle name="Millares 4 2 3" xfId="155" xr:uid="{00000000-0005-0000-0000-000090000000}"/>
    <cellStyle name="Millares 4 3" xfId="156" xr:uid="{00000000-0005-0000-0000-000091000000}"/>
    <cellStyle name="Millares 4 3 2" xfId="157" xr:uid="{00000000-0005-0000-0000-000092000000}"/>
    <cellStyle name="Millares 4 4" xfId="158" xr:uid="{00000000-0005-0000-0000-000093000000}"/>
    <cellStyle name="Millares 5" xfId="159" xr:uid="{00000000-0005-0000-0000-000094000000}"/>
    <cellStyle name="Millares 5 2" xfId="160" xr:uid="{00000000-0005-0000-0000-000095000000}"/>
    <cellStyle name="Millares 5 2 2" xfId="161" xr:uid="{00000000-0005-0000-0000-000096000000}"/>
    <cellStyle name="Millares 5 2 2 2" xfId="162" xr:uid="{00000000-0005-0000-0000-000097000000}"/>
    <cellStyle name="Millares 5 2 3" xfId="163" xr:uid="{00000000-0005-0000-0000-000098000000}"/>
    <cellStyle name="Millares 5 3" xfId="164" xr:uid="{00000000-0005-0000-0000-000099000000}"/>
    <cellStyle name="Millares 5 3 2" xfId="165" xr:uid="{00000000-0005-0000-0000-00009A000000}"/>
    <cellStyle name="Millares 5 4" xfId="166" xr:uid="{00000000-0005-0000-0000-00009B000000}"/>
    <cellStyle name="Millares 6" xfId="167" xr:uid="{00000000-0005-0000-0000-00009C000000}"/>
    <cellStyle name="Millares 6 2" xfId="168" xr:uid="{00000000-0005-0000-0000-00009D000000}"/>
    <cellStyle name="Millares 6 2 2" xfId="169" xr:uid="{00000000-0005-0000-0000-00009E000000}"/>
    <cellStyle name="Millares 6 2 2 2" xfId="170" xr:uid="{00000000-0005-0000-0000-00009F000000}"/>
    <cellStyle name="Millares 6 2 3" xfId="171" xr:uid="{00000000-0005-0000-0000-0000A0000000}"/>
    <cellStyle name="Millares 6 3" xfId="172" xr:uid="{00000000-0005-0000-0000-0000A1000000}"/>
    <cellStyle name="Millares 6 3 2" xfId="173" xr:uid="{00000000-0005-0000-0000-0000A2000000}"/>
    <cellStyle name="Millares 6 4" xfId="174" xr:uid="{00000000-0005-0000-0000-0000A3000000}"/>
    <cellStyle name="Millares 7" xfId="175" xr:uid="{00000000-0005-0000-0000-0000A4000000}"/>
    <cellStyle name="Millares 7 2" xfId="176" xr:uid="{00000000-0005-0000-0000-0000A5000000}"/>
    <cellStyle name="Millares 7 2 2" xfId="177" xr:uid="{00000000-0005-0000-0000-0000A6000000}"/>
    <cellStyle name="Millares 7 2 2 2" xfId="178" xr:uid="{00000000-0005-0000-0000-0000A7000000}"/>
    <cellStyle name="Millares 7 2 2 2 2" xfId="179" xr:uid="{00000000-0005-0000-0000-0000A8000000}"/>
    <cellStyle name="Millares 7 2 2 3" xfId="180" xr:uid="{00000000-0005-0000-0000-0000A9000000}"/>
    <cellStyle name="Millares 7 2 3" xfId="181" xr:uid="{00000000-0005-0000-0000-0000AA000000}"/>
    <cellStyle name="Millares 7 2 3 2" xfId="182" xr:uid="{00000000-0005-0000-0000-0000AB000000}"/>
    <cellStyle name="Millares 7 2 4" xfId="183" xr:uid="{00000000-0005-0000-0000-0000AC000000}"/>
    <cellStyle name="Millares 7 3" xfId="184" xr:uid="{00000000-0005-0000-0000-0000AD000000}"/>
    <cellStyle name="Millares 7 3 2" xfId="185" xr:uid="{00000000-0005-0000-0000-0000AE000000}"/>
    <cellStyle name="Millares 7 4" xfId="186" xr:uid="{00000000-0005-0000-0000-0000AF000000}"/>
    <cellStyle name="Millares 8" xfId="187" xr:uid="{00000000-0005-0000-0000-0000B0000000}"/>
    <cellStyle name="Millares 8 2" xfId="188" xr:uid="{00000000-0005-0000-0000-0000B1000000}"/>
    <cellStyle name="Millares 8 2 2" xfId="189" xr:uid="{00000000-0005-0000-0000-0000B2000000}"/>
    <cellStyle name="Millares 8 2 2 2" xfId="190" xr:uid="{00000000-0005-0000-0000-0000B3000000}"/>
    <cellStyle name="Millares 8 2 3" xfId="191" xr:uid="{00000000-0005-0000-0000-0000B4000000}"/>
    <cellStyle name="Millares 8 3" xfId="192" xr:uid="{00000000-0005-0000-0000-0000B5000000}"/>
    <cellStyle name="Millares 8 3 2" xfId="193" xr:uid="{00000000-0005-0000-0000-0000B6000000}"/>
    <cellStyle name="Millares 8 4" xfId="194" xr:uid="{00000000-0005-0000-0000-0000B7000000}"/>
    <cellStyle name="Millares 9" xfId="195" xr:uid="{00000000-0005-0000-0000-0000B8000000}"/>
    <cellStyle name="Millares 9 2" xfId="196" xr:uid="{00000000-0005-0000-0000-0000B9000000}"/>
    <cellStyle name="Moneda" xfId="2" builtinId="4"/>
    <cellStyle name="Moneda 2" xfId="197" xr:uid="{00000000-0005-0000-0000-0000BB000000}"/>
    <cellStyle name="Moneda 2 2" xfId="198" xr:uid="{00000000-0005-0000-0000-0000BC000000}"/>
    <cellStyle name="Moneda 2 2 2" xfId="199" xr:uid="{00000000-0005-0000-0000-0000BD000000}"/>
    <cellStyle name="Moneda 2 2 2 2" xfId="200" xr:uid="{00000000-0005-0000-0000-0000BE000000}"/>
    <cellStyle name="Moneda 2 2 2 2 2" xfId="201" xr:uid="{00000000-0005-0000-0000-0000BF000000}"/>
    <cellStyle name="Moneda 2 2 2 3" xfId="202" xr:uid="{00000000-0005-0000-0000-0000C0000000}"/>
    <cellStyle name="Moneda 2 2 3" xfId="203" xr:uid="{00000000-0005-0000-0000-0000C1000000}"/>
    <cellStyle name="Moneda 2 2 3 2" xfId="204" xr:uid="{00000000-0005-0000-0000-0000C2000000}"/>
    <cellStyle name="Moneda 2 2 4" xfId="205" xr:uid="{00000000-0005-0000-0000-0000C3000000}"/>
    <cellStyle name="Moneda 2 3" xfId="206" xr:uid="{00000000-0005-0000-0000-0000C4000000}"/>
    <cellStyle name="Moneda 2 3 2" xfId="207" xr:uid="{00000000-0005-0000-0000-0000C5000000}"/>
    <cellStyle name="Moneda 2 3 2 2" xfId="208" xr:uid="{00000000-0005-0000-0000-0000C6000000}"/>
    <cellStyle name="Moneda 2 3 2 2 2" xfId="209" xr:uid="{00000000-0005-0000-0000-0000C7000000}"/>
    <cellStyle name="Moneda 2 3 2 3" xfId="210" xr:uid="{00000000-0005-0000-0000-0000C8000000}"/>
    <cellStyle name="Moneda 2 3 3" xfId="211" xr:uid="{00000000-0005-0000-0000-0000C9000000}"/>
    <cellStyle name="Moneda 2 3 3 2" xfId="212" xr:uid="{00000000-0005-0000-0000-0000CA000000}"/>
    <cellStyle name="Moneda 2 3 4" xfId="213" xr:uid="{00000000-0005-0000-0000-0000CB000000}"/>
    <cellStyle name="Moneda 2 3 4 2" xfId="214" xr:uid="{00000000-0005-0000-0000-0000CC000000}"/>
    <cellStyle name="Moneda 2 3 5" xfId="215" xr:uid="{00000000-0005-0000-0000-0000CD000000}"/>
    <cellStyle name="Moneda 2 4" xfId="216" xr:uid="{00000000-0005-0000-0000-0000CE000000}"/>
    <cellStyle name="Moneda 2 4 2" xfId="217" xr:uid="{00000000-0005-0000-0000-0000CF000000}"/>
    <cellStyle name="Moneda 2 4 2 2" xfId="218" xr:uid="{00000000-0005-0000-0000-0000D0000000}"/>
    <cellStyle name="Moneda 2 4 3" xfId="219" xr:uid="{00000000-0005-0000-0000-0000D1000000}"/>
    <cellStyle name="Moneda 2 5" xfId="220" xr:uid="{00000000-0005-0000-0000-0000D2000000}"/>
    <cellStyle name="Moneda 2 5 2" xfId="221" xr:uid="{00000000-0005-0000-0000-0000D3000000}"/>
    <cellStyle name="Moneda 2 5 2 2" xfId="222" xr:uid="{00000000-0005-0000-0000-0000D4000000}"/>
    <cellStyle name="Moneda 2 5 2 2 2" xfId="223" xr:uid="{00000000-0005-0000-0000-0000D5000000}"/>
    <cellStyle name="Moneda 2 5 2 3" xfId="224" xr:uid="{00000000-0005-0000-0000-0000D6000000}"/>
    <cellStyle name="Moneda 2 5 3" xfId="225" xr:uid="{00000000-0005-0000-0000-0000D7000000}"/>
    <cellStyle name="Moneda 2 5 3 2" xfId="226" xr:uid="{00000000-0005-0000-0000-0000D8000000}"/>
    <cellStyle name="Moneda 2 5 4" xfId="227" xr:uid="{00000000-0005-0000-0000-0000D9000000}"/>
    <cellStyle name="Moneda 2 6" xfId="228" xr:uid="{00000000-0005-0000-0000-0000DA000000}"/>
    <cellStyle name="Moneda 2 6 2" xfId="229" xr:uid="{00000000-0005-0000-0000-0000DB000000}"/>
    <cellStyle name="Moneda 2 6 2 2" xfId="230" xr:uid="{00000000-0005-0000-0000-0000DC000000}"/>
    <cellStyle name="Moneda 2 6 3" xfId="231" xr:uid="{00000000-0005-0000-0000-0000DD000000}"/>
    <cellStyle name="Moneda 2 7" xfId="232" xr:uid="{00000000-0005-0000-0000-0000DE000000}"/>
    <cellStyle name="Moneda 2 7 2" xfId="233" xr:uid="{00000000-0005-0000-0000-0000DF000000}"/>
    <cellStyle name="Moneda 2 8" xfId="234" xr:uid="{00000000-0005-0000-0000-0000E0000000}"/>
    <cellStyle name="Moneda 3" xfId="235" xr:uid="{00000000-0005-0000-0000-0000E1000000}"/>
    <cellStyle name="Moneda 3 2" xfId="236" xr:uid="{00000000-0005-0000-0000-0000E2000000}"/>
    <cellStyle name="Moneda 3 2 2" xfId="237" xr:uid="{00000000-0005-0000-0000-0000E3000000}"/>
    <cellStyle name="Moneda 3 3" xfId="238" xr:uid="{00000000-0005-0000-0000-0000E4000000}"/>
    <cellStyle name="Moneda 3 4" xfId="239" xr:uid="{00000000-0005-0000-0000-0000E5000000}"/>
    <cellStyle name="Moneda 3 5" xfId="240" xr:uid="{00000000-0005-0000-0000-0000E6000000}"/>
    <cellStyle name="Moneda 4" xfId="241" xr:uid="{00000000-0005-0000-0000-0000E7000000}"/>
    <cellStyle name="Moneda 4 2" xfId="242" xr:uid="{00000000-0005-0000-0000-0000E8000000}"/>
    <cellStyle name="Moneda 4 2 2" xfId="243" xr:uid="{00000000-0005-0000-0000-0000E9000000}"/>
    <cellStyle name="Moneda 4 2 2 2" xfId="244" xr:uid="{00000000-0005-0000-0000-0000EA000000}"/>
    <cellStyle name="Moneda 4 2 3" xfId="245" xr:uid="{00000000-0005-0000-0000-0000EB000000}"/>
    <cellStyle name="Moneda 4 3" xfId="246" xr:uid="{00000000-0005-0000-0000-0000EC000000}"/>
    <cellStyle name="Moneda 4 3 2" xfId="247" xr:uid="{00000000-0005-0000-0000-0000ED000000}"/>
    <cellStyle name="Moneda 4 3 2 2" xfId="248" xr:uid="{00000000-0005-0000-0000-0000EE000000}"/>
    <cellStyle name="Moneda 4 3 3" xfId="249" xr:uid="{00000000-0005-0000-0000-0000EF000000}"/>
    <cellStyle name="Moneda 4 4" xfId="250" xr:uid="{00000000-0005-0000-0000-0000F0000000}"/>
    <cellStyle name="Moneda 4 4 2" xfId="251" xr:uid="{00000000-0005-0000-0000-0000F1000000}"/>
    <cellStyle name="Moneda 4 5" xfId="252" xr:uid="{00000000-0005-0000-0000-0000F2000000}"/>
    <cellStyle name="Moneda 5" xfId="253" xr:uid="{00000000-0005-0000-0000-0000F3000000}"/>
    <cellStyle name="Moneda 5 2" xfId="254" xr:uid="{00000000-0005-0000-0000-0000F4000000}"/>
    <cellStyle name="Moneda 6" xfId="255" xr:uid="{00000000-0005-0000-0000-0000F5000000}"/>
    <cellStyle name="Moneda 6 2" xfId="256" xr:uid="{00000000-0005-0000-0000-0000F6000000}"/>
    <cellStyle name="Moneda 7" xfId="257" xr:uid="{00000000-0005-0000-0000-0000F7000000}"/>
    <cellStyle name="Moneda 7 2" xfId="258" xr:uid="{00000000-0005-0000-0000-0000F8000000}"/>
    <cellStyle name="Moneda 7 2 2" xfId="259" xr:uid="{00000000-0005-0000-0000-0000F9000000}"/>
    <cellStyle name="Moneda 7 3" xfId="260" xr:uid="{00000000-0005-0000-0000-0000FA000000}"/>
    <cellStyle name="Moneda 8" xfId="261" xr:uid="{00000000-0005-0000-0000-0000FB000000}"/>
    <cellStyle name="Neutral 2" xfId="262" xr:uid="{00000000-0005-0000-0000-0000FC000000}"/>
    <cellStyle name="Neutral 3" xfId="263" xr:uid="{00000000-0005-0000-0000-0000FD000000}"/>
    <cellStyle name="Normal" xfId="0" builtinId="0"/>
    <cellStyle name="Normal 10" xfId="264" xr:uid="{00000000-0005-0000-0000-0000FF000000}"/>
    <cellStyle name="Normal 10 2" xfId="265" xr:uid="{00000000-0005-0000-0000-000000010000}"/>
    <cellStyle name="Normal 10 2 2" xfId="266" xr:uid="{00000000-0005-0000-0000-000001010000}"/>
    <cellStyle name="Normal 10 2 2 2" xfId="267" xr:uid="{00000000-0005-0000-0000-000002010000}"/>
    <cellStyle name="Normal 10 2 3" xfId="268" xr:uid="{00000000-0005-0000-0000-000003010000}"/>
    <cellStyle name="Normal 10 3" xfId="269" xr:uid="{00000000-0005-0000-0000-000004010000}"/>
    <cellStyle name="Normal 10 3 2" xfId="270" xr:uid="{00000000-0005-0000-0000-000005010000}"/>
    <cellStyle name="Normal 10 4" xfId="271" xr:uid="{00000000-0005-0000-0000-000006010000}"/>
    <cellStyle name="Normal 11" xfId="8" xr:uid="{00000000-0005-0000-0000-000007010000}"/>
    <cellStyle name="Normal 11 2" xfId="272" xr:uid="{00000000-0005-0000-0000-000008010000}"/>
    <cellStyle name="Normal 11 2 2" xfId="273" xr:uid="{00000000-0005-0000-0000-000009010000}"/>
    <cellStyle name="Normal 11 2 2 2" xfId="274" xr:uid="{00000000-0005-0000-0000-00000A010000}"/>
    <cellStyle name="Normal 11 2 3" xfId="275" xr:uid="{00000000-0005-0000-0000-00000B010000}"/>
    <cellStyle name="Normal 11 2 4" xfId="276" xr:uid="{00000000-0005-0000-0000-00000C010000}"/>
    <cellStyle name="Normal 11 3" xfId="277" xr:uid="{00000000-0005-0000-0000-00000D010000}"/>
    <cellStyle name="Normal 11 4" xfId="278" xr:uid="{00000000-0005-0000-0000-00000E010000}"/>
    <cellStyle name="Normal 12" xfId="279" xr:uid="{00000000-0005-0000-0000-00000F010000}"/>
    <cellStyle name="Normal 13" xfId="280" xr:uid="{00000000-0005-0000-0000-000010010000}"/>
    <cellStyle name="Normal 14" xfId="281" xr:uid="{00000000-0005-0000-0000-000011010000}"/>
    <cellStyle name="Normal 15" xfId="282" xr:uid="{00000000-0005-0000-0000-000012010000}"/>
    <cellStyle name="Normal 16" xfId="283" xr:uid="{00000000-0005-0000-0000-000013010000}"/>
    <cellStyle name="Normal 16 2" xfId="284" xr:uid="{00000000-0005-0000-0000-000014010000}"/>
    <cellStyle name="Normal 17" xfId="285" xr:uid="{00000000-0005-0000-0000-000015010000}"/>
    <cellStyle name="Normal 17 2" xfId="286" xr:uid="{00000000-0005-0000-0000-000016010000}"/>
    <cellStyle name="Normal 18" xfId="287" xr:uid="{00000000-0005-0000-0000-000017010000}"/>
    <cellStyle name="Normal 2" xfId="6" xr:uid="{00000000-0005-0000-0000-000018010000}"/>
    <cellStyle name="Normal 2 2" xfId="288" xr:uid="{00000000-0005-0000-0000-000019010000}"/>
    <cellStyle name="Normal 2 2 2" xfId="289" xr:uid="{00000000-0005-0000-0000-00001A010000}"/>
    <cellStyle name="Normal 2 2 3" xfId="290" xr:uid="{00000000-0005-0000-0000-00001B010000}"/>
    <cellStyle name="Normal 2 2 3 2" xfId="291" xr:uid="{00000000-0005-0000-0000-00001C010000}"/>
    <cellStyle name="Normal 2 2 3 2 2" xfId="292" xr:uid="{00000000-0005-0000-0000-00001D010000}"/>
    <cellStyle name="Normal 2 2 3 3" xfId="293" xr:uid="{00000000-0005-0000-0000-00001E010000}"/>
    <cellStyle name="Normal 2 2 4" xfId="294" xr:uid="{00000000-0005-0000-0000-00001F010000}"/>
    <cellStyle name="Normal 2 2 4 2" xfId="295" xr:uid="{00000000-0005-0000-0000-000020010000}"/>
    <cellStyle name="Normal 2 2 4 2 2" xfId="296" xr:uid="{00000000-0005-0000-0000-000021010000}"/>
    <cellStyle name="Normal 2 2 4 3" xfId="297" xr:uid="{00000000-0005-0000-0000-000022010000}"/>
    <cellStyle name="Normal 2 3" xfId="298" xr:uid="{00000000-0005-0000-0000-000023010000}"/>
    <cellStyle name="Normal 2 3 2" xfId="299" xr:uid="{00000000-0005-0000-0000-000024010000}"/>
    <cellStyle name="Normal 2 3 2 2" xfId="300" xr:uid="{00000000-0005-0000-0000-000025010000}"/>
    <cellStyle name="Normal 2 3 2 2 2" xfId="301" xr:uid="{00000000-0005-0000-0000-000026010000}"/>
    <cellStyle name="Normal 2 3 2 3" xfId="302" xr:uid="{00000000-0005-0000-0000-000027010000}"/>
    <cellStyle name="Normal 2 3 3" xfId="303" xr:uid="{00000000-0005-0000-0000-000028010000}"/>
    <cellStyle name="Normal 2 3 3 2" xfId="304" xr:uid="{00000000-0005-0000-0000-000029010000}"/>
    <cellStyle name="Normal 2 3 4" xfId="305" xr:uid="{00000000-0005-0000-0000-00002A010000}"/>
    <cellStyle name="Normal 2 3 5" xfId="306" xr:uid="{00000000-0005-0000-0000-00002B010000}"/>
    <cellStyle name="Normal 2 3 6" xfId="307" xr:uid="{00000000-0005-0000-0000-00002C010000}"/>
    <cellStyle name="Normal 2 4" xfId="308" xr:uid="{00000000-0005-0000-0000-00002D010000}"/>
    <cellStyle name="Normal 2 4 2" xfId="309" xr:uid="{00000000-0005-0000-0000-00002E010000}"/>
    <cellStyle name="Normal 2 4 2 2" xfId="310" xr:uid="{00000000-0005-0000-0000-00002F010000}"/>
    <cellStyle name="Normal 2 4 3" xfId="311" xr:uid="{00000000-0005-0000-0000-000030010000}"/>
    <cellStyle name="Normal 2 4 4" xfId="312" xr:uid="{00000000-0005-0000-0000-000031010000}"/>
    <cellStyle name="Normal 2 4 5" xfId="313" xr:uid="{00000000-0005-0000-0000-000032010000}"/>
    <cellStyle name="Normal 2 5" xfId="314" xr:uid="{00000000-0005-0000-0000-000033010000}"/>
    <cellStyle name="Normal 2 6" xfId="4" xr:uid="{00000000-0005-0000-0000-000034010000}"/>
    <cellStyle name="Normal 2_Hoja Financiera NG" xfId="315" xr:uid="{00000000-0005-0000-0000-000035010000}"/>
    <cellStyle name="Normal 3" xfId="316" xr:uid="{00000000-0005-0000-0000-000036010000}"/>
    <cellStyle name="Normal 3 2" xfId="317" xr:uid="{00000000-0005-0000-0000-000037010000}"/>
    <cellStyle name="Normal 3 2 2" xfId="318" xr:uid="{00000000-0005-0000-0000-000038010000}"/>
    <cellStyle name="Normal 3 2 3" xfId="319" xr:uid="{00000000-0005-0000-0000-000039010000}"/>
    <cellStyle name="Normal 3 3" xfId="320" xr:uid="{00000000-0005-0000-0000-00003A010000}"/>
    <cellStyle name="Normal 3 3 2" xfId="321" xr:uid="{00000000-0005-0000-0000-00003B010000}"/>
    <cellStyle name="Normal 3 3 2 2" xfId="322" xr:uid="{00000000-0005-0000-0000-00003C010000}"/>
    <cellStyle name="Normal 3 3 3" xfId="323" xr:uid="{00000000-0005-0000-0000-00003D010000}"/>
    <cellStyle name="Normal 3 4" xfId="324" xr:uid="{00000000-0005-0000-0000-00003E010000}"/>
    <cellStyle name="Normal 3 4 2" xfId="325" xr:uid="{00000000-0005-0000-0000-00003F010000}"/>
    <cellStyle name="Normal 3 5" xfId="326" xr:uid="{00000000-0005-0000-0000-000040010000}"/>
    <cellStyle name="Normal 4" xfId="327" xr:uid="{00000000-0005-0000-0000-000041010000}"/>
    <cellStyle name="Normal 4 2" xfId="328" xr:uid="{00000000-0005-0000-0000-000042010000}"/>
    <cellStyle name="Normal 4 2 2" xfId="329" xr:uid="{00000000-0005-0000-0000-000043010000}"/>
    <cellStyle name="Normal 4 2 3" xfId="5" xr:uid="{00000000-0005-0000-0000-000044010000}"/>
    <cellStyle name="Normal 4 3" xfId="330" xr:uid="{00000000-0005-0000-0000-000045010000}"/>
    <cellStyle name="Normal 4 3 2" xfId="331" xr:uid="{00000000-0005-0000-0000-000046010000}"/>
    <cellStyle name="Normal 4 3 3" xfId="332" xr:uid="{00000000-0005-0000-0000-000047010000}"/>
    <cellStyle name="Normal 4 4" xfId="333" xr:uid="{00000000-0005-0000-0000-000048010000}"/>
    <cellStyle name="Normal 4 4 2" xfId="334" xr:uid="{00000000-0005-0000-0000-000049010000}"/>
    <cellStyle name="Normal 4 5" xfId="335" xr:uid="{00000000-0005-0000-0000-00004A010000}"/>
    <cellStyle name="Normal 5" xfId="9" xr:uid="{00000000-0005-0000-0000-00004B010000}"/>
    <cellStyle name="Normal 5 2" xfId="336" xr:uid="{00000000-0005-0000-0000-00004C010000}"/>
    <cellStyle name="Normal 5 2 2" xfId="337" xr:uid="{00000000-0005-0000-0000-00004D010000}"/>
    <cellStyle name="Normal 5 3" xfId="338" xr:uid="{00000000-0005-0000-0000-00004E010000}"/>
    <cellStyle name="Normal 6" xfId="11" xr:uid="{00000000-0005-0000-0000-00004F010000}"/>
    <cellStyle name="Normal 65" xfId="339" xr:uid="{00000000-0005-0000-0000-000050010000}"/>
    <cellStyle name="Normal 7" xfId="340" xr:uid="{00000000-0005-0000-0000-000051010000}"/>
    <cellStyle name="Normal 7 2" xfId="341" xr:uid="{00000000-0005-0000-0000-000052010000}"/>
    <cellStyle name="Normal 7 2 2" xfId="342" xr:uid="{00000000-0005-0000-0000-000053010000}"/>
    <cellStyle name="Normal 7 2 2 2" xfId="343" xr:uid="{00000000-0005-0000-0000-000054010000}"/>
    <cellStyle name="Normal 7 2 3" xfId="344" xr:uid="{00000000-0005-0000-0000-000055010000}"/>
    <cellStyle name="Normal 7 3" xfId="345" xr:uid="{00000000-0005-0000-0000-000056010000}"/>
    <cellStyle name="Normal 7 3 2" xfId="346" xr:uid="{00000000-0005-0000-0000-000057010000}"/>
    <cellStyle name="Normal 7 4" xfId="347" xr:uid="{00000000-0005-0000-0000-000058010000}"/>
    <cellStyle name="Normal 8" xfId="348" xr:uid="{00000000-0005-0000-0000-000059010000}"/>
    <cellStyle name="Normal 8 2" xfId="349" xr:uid="{00000000-0005-0000-0000-00005A010000}"/>
    <cellStyle name="Normal 8 2 2" xfId="350" xr:uid="{00000000-0005-0000-0000-00005B010000}"/>
    <cellStyle name="Normal 8 2 2 2" xfId="351" xr:uid="{00000000-0005-0000-0000-00005C010000}"/>
    <cellStyle name="Normal 8 2 3" xfId="352" xr:uid="{00000000-0005-0000-0000-00005D010000}"/>
    <cellStyle name="Normal 8 3" xfId="353" xr:uid="{00000000-0005-0000-0000-00005E010000}"/>
    <cellStyle name="Normal 8 3 2" xfId="354" xr:uid="{00000000-0005-0000-0000-00005F010000}"/>
    <cellStyle name="Normal 8 4" xfId="355" xr:uid="{00000000-0005-0000-0000-000060010000}"/>
    <cellStyle name="Normal 9" xfId="356" xr:uid="{00000000-0005-0000-0000-000061010000}"/>
    <cellStyle name="Normal_Hoja1" xfId="7" xr:uid="{00000000-0005-0000-0000-000062010000}"/>
    <cellStyle name="Notas 2" xfId="357" xr:uid="{00000000-0005-0000-0000-000063010000}"/>
    <cellStyle name="Notas 2 2" xfId="358" xr:uid="{00000000-0005-0000-0000-000064010000}"/>
    <cellStyle name="Notas 2 2 2" xfId="359" xr:uid="{00000000-0005-0000-0000-000065010000}"/>
    <cellStyle name="Notas 2 3" xfId="360" xr:uid="{00000000-0005-0000-0000-000066010000}"/>
    <cellStyle name="Notas 2 4" xfId="361" xr:uid="{00000000-0005-0000-0000-000067010000}"/>
    <cellStyle name="Notas 3" xfId="362" xr:uid="{00000000-0005-0000-0000-000068010000}"/>
    <cellStyle name="Notas 3 2" xfId="363" xr:uid="{00000000-0005-0000-0000-000069010000}"/>
    <cellStyle name="Notas 3 3" xfId="364" xr:uid="{00000000-0005-0000-0000-00006A010000}"/>
    <cellStyle name="Note" xfId="365" xr:uid="{00000000-0005-0000-0000-00006B010000}"/>
    <cellStyle name="Note 2" xfId="366" xr:uid="{00000000-0005-0000-0000-00006C010000}"/>
    <cellStyle name="Output" xfId="367" xr:uid="{00000000-0005-0000-0000-00006D010000}"/>
    <cellStyle name="Porcentaje" xfId="3" builtinId="5"/>
    <cellStyle name="Porcentaje 2" xfId="368" xr:uid="{00000000-0005-0000-0000-00006F010000}"/>
    <cellStyle name="Porcentaje 2 2" xfId="369" xr:uid="{00000000-0005-0000-0000-000070010000}"/>
    <cellStyle name="Porcentaje 2 2 2" xfId="370" xr:uid="{00000000-0005-0000-0000-000071010000}"/>
    <cellStyle name="Porcentaje 2 3" xfId="371" xr:uid="{00000000-0005-0000-0000-000072010000}"/>
    <cellStyle name="Porcentaje 3" xfId="372" xr:uid="{00000000-0005-0000-0000-000073010000}"/>
    <cellStyle name="Porcentaje 4" xfId="373" xr:uid="{00000000-0005-0000-0000-000074010000}"/>
    <cellStyle name="Porcentual 2" xfId="13" xr:uid="{00000000-0005-0000-0000-000075010000}"/>
    <cellStyle name="Salida 2" xfId="374" xr:uid="{00000000-0005-0000-0000-000076010000}"/>
    <cellStyle name="Salida 3" xfId="375" xr:uid="{00000000-0005-0000-0000-000077010000}"/>
    <cellStyle name="Texto de advertencia 2" xfId="376" xr:uid="{00000000-0005-0000-0000-000078010000}"/>
    <cellStyle name="Texto de advertencia 3" xfId="377" xr:uid="{00000000-0005-0000-0000-000079010000}"/>
    <cellStyle name="Texto explicativo 2" xfId="378" xr:uid="{00000000-0005-0000-0000-00007A010000}"/>
    <cellStyle name="Texto explicativo 3" xfId="379" xr:uid="{00000000-0005-0000-0000-00007B010000}"/>
    <cellStyle name="Title" xfId="380" xr:uid="{00000000-0005-0000-0000-00007C010000}"/>
    <cellStyle name="Título 1 2" xfId="381" xr:uid="{00000000-0005-0000-0000-00007D010000}"/>
    <cellStyle name="Título 1 3" xfId="382" xr:uid="{00000000-0005-0000-0000-00007E010000}"/>
    <cellStyle name="Título 2 2" xfId="383" xr:uid="{00000000-0005-0000-0000-00007F010000}"/>
    <cellStyle name="Título 2 3" xfId="384" xr:uid="{00000000-0005-0000-0000-000080010000}"/>
    <cellStyle name="Título 3 2" xfId="385" xr:uid="{00000000-0005-0000-0000-000081010000}"/>
    <cellStyle name="Título 3 3" xfId="386" xr:uid="{00000000-0005-0000-0000-000082010000}"/>
    <cellStyle name="Título 4" xfId="387" xr:uid="{00000000-0005-0000-0000-000083010000}"/>
    <cellStyle name="Título 5" xfId="388" xr:uid="{00000000-0005-0000-0000-000084010000}"/>
    <cellStyle name="Total 2" xfId="389" xr:uid="{00000000-0005-0000-0000-000085010000}"/>
    <cellStyle name="Total 3" xfId="390" xr:uid="{00000000-0005-0000-0000-000086010000}"/>
    <cellStyle name="Warning Text" xfId="391" xr:uid="{00000000-0005-0000-0000-00008701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8.png"/></Relationships>
</file>

<file path=xl/drawings/_rels/drawing14.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1.png"/></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2.png"/></Relationships>
</file>

<file path=xl/drawings/_rels/drawing1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4.xml.rels><?xml version="1.0" encoding="UTF-8" standalone="yes"?>
<Relationships xmlns="http://schemas.openxmlformats.org/package/2006/relationships"><Relationship Id="rId2" Type="http://schemas.openxmlformats.org/officeDocument/2006/relationships/image" Target="../media/image15.png"/><Relationship Id="rId1" Type="http://schemas.openxmlformats.org/officeDocument/2006/relationships/image" Target="../media/image14.png"/></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6.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2" Type="http://schemas.openxmlformats.org/officeDocument/2006/relationships/image" Target="../media/image10.JPG"/><Relationship Id="rId1" Type="http://schemas.openxmlformats.org/officeDocument/2006/relationships/image" Target="../media/image9.JPG"/></Relationships>
</file>

<file path=xl/drawings/_rels/drawing3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2" Type="http://schemas.openxmlformats.org/officeDocument/2006/relationships/image" Target="../media/image17.png"/><Relationship Id="rId1" Type="http://schemas.openxmlformats.org/officeDocument/2006/relationships/image" Target="../media/image3.png"/></Relationships>
</file>

<file path=xl/drawings/_rels/drawing3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8.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oneCellAnchor>
    <xdr:from>
      <xdr:col>1</xdr:col>
      <xdr:colOff>66674</xdr:colOff>
      <xdr:row>0</xdr:row>
      <xdr:rowOff>161925</xdr:rowOff>
    </xdr:from>
    <xdr:ext cx="962026" cy="428625"/>
    <xdr:pic>
      <xdr:nvPicPr>
        <xdr:cNvPr id="2" name="1 Imagen">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28674" y="352425"/>
          <a:ext cx="962026"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xdr:col>
      <xdr:colOff>476250</xdr:colOff>
      <xdr:row>0</xdr:row>
      <xdr:rowOff>152399</xdr:rowOff>
    </xdr:from>
    <xdr:ext cx="1066800" cy="561975"/>
    <xdr:pic>
      <xdr:nvPicPr>
        <xdr:cNvPr id="3" name="13 Imagen">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962900" y="342899"/>
          <a:ext cx="1066800"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53310</xdr:colOff>
      <xdr:row>0</xdr:row>
      <xdr:rowOff>117231</xdr:rowOff>
    </xdr:from>
    <xdr:to>
      <xdr:col>7</xdr:col>
      <xdr:colOff>3061138</xdr:colOff>
      <xdr:row>4</xdr:row>
      <xdr:rowOff>146539</xdr:rowOff>
    </xdr:to>
    <xdr:grpSp>
      <xdr:nvGrpSpPr>
        <xdr:cNvPr id="2" name="1 Grupo">
          <a:extLst>
            <a:ext uri="{FF2B5EF4-FFF2-40B4-BE49-F238E27FC236}">
              <a16:creationId xmlns:a16="http://schemas.microsoft.com/office/drawing/2014/main" id="{00000000-0008-0000-0900-000002000000}"/>
            </a:ext>
          </a:extLst>
        </xdr:cNvPr>
        <xdr:cNvGrpSpPr/>
      </xdr:nvGrpSpPr>
      <xdr:grpSpPr>
        <a:xfrm>
          <a:off x="53310" y="117231"/>
          <a:ext cx="8786328" cy="1096108"/>
          <a:chOff x="697204" y="0"/>
          <a:chExt cx="15365601" cy="479921"/>
        </a:xfrm>
      </xdr:grpSpPr>
      <xdr:grpSp>
        <xdr:nvGrpSpPr>
          <xdr:cNvPr id="3" name="2 Grupo">
            <a:extLst>
              <a:ext uri="{FF2B5EF4-FFF2-40B4-BE49-F238E27FC236}">
                <a16:creationId xmlns:a16="http://schemas.microsoft.com/office/drawing/2014/main" id="{00000000-0008-0000-0900-000003000000}"/>
              </a:ext>
            </a:extLst>
          </xdr:cNvPr>
          <xdr:cNvGrpSpPr/>
        </xdr:nvGrpSpPr>
        <xdr:grpSpPr>
          <a:xfrm>
            <a:off x="697204" y="0"/>
            <a:ext cx="12734731" cy="479921"/>
            <a:chOff x="697204" y="0"/>
            <a:chExt cx="12734731" cy="479921"/>
          </a:xfrm>
        </xdr:grpSpPr>
        <xdr:sp macro="" textlink="">
          <xdr:nvSpPr>
            <xdr:cNvPr id="5" name="4 CuadroTexto">
              <a:extLst>
                <a:ext uri="{FF2B5EF4-FFF2-40B4-BE49-F238E27FC236}">
                  <a16:creationId xmlns:a16="http://schemas.microsoft.com/office/drawing/2014/main" id="{00000000-0008-0000-0900-000005000000}"/>
                </a:ext>
              </a:extLst>
            </xdr:cNvPr>
            <xdr:cNvSpPr txBox="1"/>
          </xdr:nvSpPr>
          <xdr:spPr>
            <a:xfrm>
              <a:off x="3744134" y="0"/>
              <a:ext cx="9687801" cy="479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200">
                  <a:latin typeface="+mn-lt"/>
                </a:rPr>
                <a:t>COMISION MUNICIPAL DE AGUA POTABLE Y ALCANTARILLADO </a:t>
              </a:r>
            </a:p>
            <a:p>
              <a:pPr algn="ctr"/>
              <a:r>
                <a:rPr lang="es-MX" sz="1200">
                  <a:latin typeface="+mn-lt"/>
                </a:rPr>
                <a:t>DEL MUNICIPIO DE VICTORIA, TAMAULIPAS</a:t>
              </a:r>
            </a:p>
            <a:p>
              <a:pPr algn="ctr"/>
              <a:r>
                <a:rPr lang="es-MX" sz="1200"/>
                <a:t>OTROS</a:t>
              </a:r>
              <a:r>
                <a:rPr lang="es-MX" sz="1200" baseline="0"/>
                <a:t> ACTIVOS </a:t>
              </a:r>
              <a:endParaRPr lang="es-MX" sz="1200"/>
            </a:p>
            <a:p>
              <a:pPr algn="ctr"/>
              <a:r>
                <a:rPr lang="es-MX" sz="1100">
                  <a:solidFill>
                    <a:schemeClr val="dk1"/>
                  </a:solidFill>
                  <a:effectLst/>
                  <a:latin typeface="+mn-lt"/>
                  <a:ea typeface="+mn-ea"/>
                  <a:cs typeface="+mn-cs"/>
                </a:rPr>
                <a:t>Al</a:t>
              </a:r>
              <a:r>
                <a:rPr lang="es-MX" sz="1100" baseline="0">
                  <a:solidFill>
                    <a:schemeClr val="dk1"/>
                  </a:solidFill>
                  <a:effectLst/>
                  <a:latin typeface="+mn-lt"/>
                  <a:ea typeface="+mn-ea"/>
                  <a:cs typeface="+mn-cs"/>
                </a:rPr>
                <a:t> 31</a:t>
              </a:r>
              <a:r>
                <a:rPr lang="es-MX" sz="1100">
                  <a:solidFill>
                    <a:schemeClr val="dk1"/>
                  </a:solidFill>
                  <a:effectLst/>
                  <a:latin typeface="+mn-lt"/>
                  <a:ea typeface="+mn-ea"/>
                  <a:cs typeface="+mn-cs"/>
                </a:rPr>
                <a:t> de Marzo de 2020</a:t>
              </a:r>
              <a:endParaRPr lang="es-MX" sz="1200">
                <a:effectLst/>
              </a:endParaRPr>
            </a:p>
          </xdr:txBody>
        </xdr:sp>
        <xdr:pic>
          <xdr:nvPicPr>
            <xdr:cNvPr id="6" name="6 Imagen" descr="C:\Users\frene\AppData\Local\Microsoft\Windows\INetCache\Content.Word\HOJA MEMBRETE 5.jpg">
              <a:extLst>
                <a:ext uri="{FF2B5EF4-FFF2-40B4-BE49-F238E27FC236}">
                  <a16:creationId xmlns:a16="http://schemas.microsoft.com/office/drawing/2014/main" id="{00000000-0008-0000-09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24" t="3835" r="64156" b="84186"/>
            <a:stretch>
              <a:fillRect/>
            </a:stretch>
          </xdr:blipFill>
          <xdr:spPr bwMode="auto">
            <a:xfrm>
              <a:off x="697204" y="3951"/>
              <a:ext cx="3168512" cy="27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3 Imagen" descr="C:\Users\frene\AppData\Local\Microsoft\Windows\INetCache\Content.Word\HOJA MEMBRETE 5.jpg">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7644" t="6676" r="7140" b="86154"/>
          <a:stretch>
            <a:fillRect/>
          </a:stretch>
        </xdr:blipFill>
        <xdr:spPr bwMode="auto">
          <a:xfrm>
            <a:off x="13592556" y="3951"/>
            <a:ext cx="2470249" cy="277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314321</xdr:colOff>
      <xdr:row>0</xdr:row>
      <xdr:rowOff>66675</xdr:rowOff>
    </xdr:from>
    <xdr:to>
      <xdr:col>0</xdr:col>
      <xdr:colOff>1661582</xdr:colOff>
      <xdr:row>4</xdr:row>
      <xdr:rowOff>82900</xdr:rowOff>
    </xdr:to>
    <xdr:pic>
      <xdr:nvPicPr>
        <xdr:cNvPr id="2" name="9 Imagen">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321" y="66675"/>
          <a:ext cx="1347261" cy="778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209550</xdr:colOff>
      <xdr:row>1</xdr:row>
      <xdr:rowOff>0</xdr:rowOff>
    </xdr:from>
    <xdr:to>
      <xdr:col>8</xdr:col>
      <xdr:colOff>825500</xdr:colOff>
      <xdr:row>4</xdr:row>
      <xdr:rowOff>168625</xdr:rowOff>
    </xdr:to>
    <xdr:pic>
      <xdr:nvPicPr>
        <xdr:cNvPr id="3" name="10 Imagen">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96550" y="190500"/>
          <a:ext cx="1377950" cy="740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0</xdr:colOff>
      <xdr:row>0</xdr:row>
      <xdr:rowOff>247649</xdr:rowOff>
    </xdr:from>
    <xdr:to>
      <xdr:col>2</xdr:col>
      <xdr:colOff>95250</xdr:colOff>
      <xdr:row>2</xdr:row>
      <xdr:rowOff>28575</xdr:rowOff>
    </xdr:to>
    <xdr:pic>
      <xdr:nvPicPr>
        <xdr:cNvPr id="2" name="1 Imagen">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247649"/>
          <a:ext cx="857250" cy="5429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152400</xdr:colOff>
      <xdr:row>0</xdr:row>
      <xdr:rowOff>200025</xdr:rowOff>
    </xdr:from>
    <xdr:to>
      <xdr:col>8</xdr:col>
      <xdr:colOff>713338</xdr:colOff>
      <xdr:row>2</xdr:row>
      <xdr:rowOff>19050</xdr:rowOff>
    </xdr:to>
    <xdr:pic>
      <xdr:nvPicPr>
        <xdr:cNvPr id="3" name="13 Imagen">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91100" y="200025"/>
          <a:ext cx="751438"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76199</xdr:colOff>
      <xdr:row>0</xdr:row>
      <xdr:rowOff>361949</xdr:rowOff>
    </xdr:from>
    <xdr:to>
      <xdr:col>2</xdr:col>
      <xdr:colOff>450058</xdr:colOff>
      <xdr:row>3</xdr:row>
      <xdr:rowOff>0</xdr:rowOff>
    </xdr:to>
    <xdr:pic>
      <xdr:nvPicPr>
        <xdr:cNvPr id="2" name="1 Imagen">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199" y="361949"/>
          <a:ext cx="1135859" cy="5048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340504</xdr:colOff>
      <xdr:row>0</xdr:row>
      <xdr:rowOff>323850</xdr:rowOff>
    </xdr:from>
    <xdr:to>
      <xdr:col>8</xdr:col>
      <xdr:colOff>685799</xdr:colOff>
      <xdr:row>2</xdr:row>
      <xdr:rowOff>142875</xdr:rowOff>
    </xdr:to>
    <xdr:pic>
      <xdr:nvPicPr>
        <xdr:cNvPr id="3" name="13 Imagen">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83904" y="323850"/>
          <a:ext cx="992995" cy="495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oneCellAnchor>
    <xdr:from>
      <xdr:col>2</xdr:col>
      <xdr:colOff>5191125</xdr:colOff>
      <xdr:row>1</xdr:row>
      <xdr:rowOff>165734</xdr:rowOff>
    </xdr:from>
    <xdr:ext cx="1085849" cy="529591"/>
    <xdr:pic>
      <xdr:nvPicPr>
        <xdr:cNvPr id="2" name="Imagen 6">
          <a:extLst>
            <a:ext uri="{FF2B5EF4-FFF2-40B4-BE49-F238E27FC236}">
              <a16:creationId xmlns:a16="http://schemas.microsoft.com/office/drawing/2014/main" id="{00000000-0008-0000-0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34150" y="346709"/>
          <a:ext cx="1085849" cy="529591"/>
        </a:xfrm>
        <a:prstGeom prst="rect">
          <a:avLst/>
        </a:prstGeom>
      </xdr:spPr>
    </xdr:pic>
    <xdr:clientData/>
  </xdr:oneCellAnchor>
  <xdr:oneCellAnchor>
    <xdr:from>
      <xdr:col>1</xdr:col>
      <xdr:colOff>91439</xdr:colOff>
      <xdr:row>1</xdr:row>
      <xdr:rowOff>99681</xdr:rowOff>
    </xdr:from>
    <xdr:ext cx="1156336" cy="605169"/>
    <xdr:pic>
      <xdr:nvPicPr>
        <xdr:cNvPr id="3" name="Imagen 7">
          <a:extLst>
            <a:ext uri="{FF2B5EF4-FFF2-40B4-BE49-F238E27FC236}">
              <a16:creationId xmlns:a16="http://schemas.microsoft.com/office/drawing/2014/main" id="{00000000-0008-0000-0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3439" y="280656"/>
          <a:ext cx="1156336" cy="605169"/>
        </a:xfrm>
        <a:prstGeom prst="rect">
          <a:avLst/>
        </a:prstGeom>
      </xdr:spPr>
    </xdr:pic>
    <xdr:clientData/>
  </xdr:oneCellAnchor>
</xdr:wsDr>
</file>

<file path=xl/drawings/drawing15.xml><?xml version="1.0" encoding="utf-8"?>
<xdr:wsDr xmlns:xdr="http://schemas.openxmlformats.org/drawingml/2006/spreadsheetDrawing" xmlns:a="http://schemas.openxmlformats.org/drawingml/2006/main">
  <xdr:twoCellAnchor editAs="oneCell">
    <xdr:from>
      <xdr:col>1</xdr:col>
      <xdr:colOff>95250</xdr:colOff>
      <xdr:row>2</xdr:row>
      <xdr:rowOff>19049</xdr:rowOff>
    </xdr:from>
    <xdr:to>
      <xdr:col>2</xdr:col>
      <xdr:colOff>190500</xdr:colOff>
      <xdr:row>4</xdr:row>
      <xdr:rowOff>171449</xdr:rowOff>
    </xdr:to>
    <xdr:pic>
      <xdr:nvPicPr>
        <xdr:cNvPr id="2" name="1 Imagen">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5250" y="400049"/>
          <a:ext cx="85725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733424</xdr:colOff>
      <xdr:row>1</xdr:row>
      <xdr:rowOff>161925</xdr:rowOff>
    </xdr:from>
    <xdr:to>
      <xdr:col>8</xdr:col>
      <xdr:colOff>761999</xdr:colOff>
      <xdr:row>4</xdr:row>
      <xdr:rowOff>137159</xdr:rowOff>
    </xdr:to>
    <xdr:pic>
      <xdr:nvPicPr>
        <xdr:cNvPr id="3" name="13 Imagen">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86624" y="352425"/>
          <a:ext cx="790575" cy="546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628650</xdr:colOff>
      <xdr:row>11</xdr:row>
      <xdr:rowOff>114300</xdr:rowOff>
    </xdr:from>
    <xdr:to>
      <xdr:col>7</xdr:col>
      <xdr:colOff>9525</xdr:colOff>
      <xdr:row>16</xdr:row>
      <xdr:rowOff>9525</xdr:rowOff>
    </xdr:to>
    <xdr:sp macro="" textlink="">
      <xdr:nvSpPr>
        <xdr:cNvPr id="8" name="WordArt 10">
          <a:extLst>
            <a:ext uri="{FF2B5EF4-FFF2-40B4-BE49-F238E27FC236}">
              <a16:creationId xmlns:a16="http://schemas.microsoft.com/office/drawing/2014/main" id="{00000000-0008-0000-0E00-000008000000}"/>
            </a:ext>
          </a:extLst>
        </xdr:cNvPr>
        <xdr:cNvSpPr>
          <a:spLocks noChangeArrowheads="1" noChangeShapeType="1" noTextEdit="1"/>
        </xdr:cNvSpPr>
      </xdr:nvSpPr>
      <xdr:spPr bwMode="auto">
        <a:xfrm>
          <a:off x="1447800" y="2219325"/>
          <a:ext cx="5610225" cy="847725"/>
        </a:xfrm>
        <a:prstGeom prst="rect">
          <a:avLst/>
        </a:prstGeom>
      </xdr:spPr>
      <xdr:txBody>
        <a:bodyPr wrap="none" fromWordArt="1">
          <a:prstTxWarp prst="textPlain">
            <a:avLst>
              <a:gd name="adj" fmla="val 50000"/>
            </a:avLst>
          </a:prstTxWarp>
        </a:bodyPr>
        <a:lstStyle/>
        <a:p>
          <a:pPr algn="ctr" rtl="0"/>
          <a:r>
            <a:rPr lang="es-MX" sz="4400" kern="10" spc="0">
              <a:ln w="9525">
                <a:noFill/>
                <a:round/>
                <a:headEnd/>
                <a:tailEnd/>
              </a:ln>
              <a:solidFill>
                <a:srgbClr val="336699"/>
              </a:solidFill>
              <a:effectLst>
                <a:outerShdw dist="45791" dir="2021404" algn="ctr" rotWithShape="0">
                  <a:srgbClr val="B2B2B2">
                    <a:alpha val="80000"/>
                  </a:srgbClr>
                </a:outerShdw>
              </a:effectLst>
              <a:latin typeface="Times New Roman"/>
              <a:cs typeface="Times New Roman"/>
            </a:rPr>
            <a:t>SIN</a:t>
          </a:r>
          <a:r>
            <a:rPr lang="es-MX" sz="4400" kern="10" spc="0" baseline="0">
              <a:ln w="9525">
                <a:noFill/>
                <a:round/>
                <a:headEnd/>
                <a:tailEnd/>
              </a:ln>
              <a:solidFill>
                <a:srgbClr val="336699"/>
              </a:solidFill>
              <a:effectLst>
                <a:outerShdw dist="45791" dir="2021404" algn="ctr" rotWithShape="0">
                  <a:srgbClr val="B2B2B2">
                    <a:alpha val="80000"/>
                  </a:srgbClr>
                </a:outerShdw>
              </a:effectLst>
              <a:latin typeface="Times New Roman"/>
              <a:cs typeface="Times New Roman"/>
            </a:rPr>
            <a:t> MOVIMIENTOS</a:t>
          </a:r>
          <a:endParaRPr lang="es-MX" sz="4400" kern="10" spc="0">
            <a:ln w="9525">
              <a:noFill/>
              <a:round/>
              <a:headEnd/>
              <a:tailEnd/>
            </a:ln>
            <a:solidFill>
              <a:srgbClr val="336699"/>
            </a:solidFill>
            <a:effectLst>
              <a:outerShdw dist="45791" dir="2021404" algn="ctr" rotWithShape="0">
                <a:srgbClr val="B2B2B2">
                  <a:alpha val="80000"/>
                </a:srgbClr>
              </a:outerShdw>
            </a:effectLst>
            <a:latin typeface="Times New Roman"/>
            <a:cs typeface="Times New Roman"/>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400050</xdr:colOff>
      <xdr:row>1</xdr:row>
      <xdr:rowOff>142875</xdr:rowOff>
    </xdr:from>
    <xdr:to>
      <xdr:col>1</xdr:col>
      <xdr:colOff>794659</xdr:colOff>
      <xdr:row>4</xdr:row>
      <xdr:rowOff>142875</xdr:rowOff>
    </xdr:to>
    <xdr:pic>
      <xdr:nvPicPr>
        <xdr:cNvPr id="2" name="1 Imagen">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00050" y="333375"/>
          <a:ext cx="918484"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687484</xdr:colOff>
      <xdr:row>1</xdr:row>
      <xdr:rowOff>41517</xdr:rowOff>
    </xdr:from>
    <xdr:to>
      <xdr:col>9</xdr:col>
      <xdr:colOff>133350</xdr:colOff>
      <xdr:row>4</xdr:row>
      <xdr:rowOff>123824</xdr:rowOff>
    </xdr:to>
    <xdr:pic>
      <xdr:nvPicPr>
        <xdr:cNvPr id="3" name="13 Imagen">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259859" y="232017"/>
          <a:ext cx="998441" cy="6538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0</xdr:col>
      <xdr:colOff>186576</xdr:colOff>
      <xdr:row>1</xdr:row>
      <xdr:rowOff>9524</xdr:rowOff>
    </xdr:from>
    <xdr:ext cx="1102099" cy="681428"/>
    <xdr:pic>
      <xdr:nvPicPr>
        <xdr:cNvPr id="5" name="1 Imagen">
          <a:extLst>
            <a:ext uri="{FF2B5EF4-FFF2-40B4-BE49-F238E27FC236}">
              <a16:creationId xmlns:a16="http://schemas.microsoft.com/office/drawing/2014/main" id="{00000000-0008-0000-10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6576" y="188818"/>
          <a:ext cx="1102099" cy="6814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981074</xdr:colOff>
      <xdr:row>1</xdr:row>
      <xdr:rowOff>66675</xdr:rowOff>
    </xdr:from>
    <xdr:ext cx="1" cy="541691"/>
    <xdr:pic>
      <xdr:nvPicPr>
        <xdr:cNvPr id="6" name="13 Imagen">
          <a:extLst>
            <a:ext uri="{FF2B5EF4-FFF2-40B4-BE49-F238E27FC236}">
              <a16:creationId xmlns:a16="http://schemas.microsoft.com/office/drawing/2014/main" id="{00000000-0008-0000-10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982199" y="247650"/>
          <a:ext cx="1" cy="54169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470646</xdr:colOff>
      <xdr:row>1</xdr:row>
      <xdr:rowOff>67235</xdr:rowOff>
    </xdr:from>
    <xdr:ext cx="1170698" cy="703175"/>
    <xdr:pic>
      <xdr:nvPicPr>
        <xdr:cNvPr id="7" name="10 Imagen">
          <a:extLst>
            <a:ext uri="{FF2B5EF4-FFF2-40B4-BE49-F238E27FC236}">
              <a16:creationId xmlns:a16="http://schemas.microsoft.com/office/drawing/2014/main" id="{00000000-0008-0000-1000-000007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471771" y="248210"/>
          <a:ext cx="1170698" cy="703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2</xdr:col>
      <xdr:colOff>1066800</xdr:colOff>
      <xdr:row>10</xdr:row>
      <xdr:rowOff>161925</xdr:rowOff>
    </xdr:from>
    <xdr:to>
      <xdr:col>7</xdr:col>
      <xdr:colOff>266700</xdr:colOff>
      <xdr:row>15</xdr:row>
      <xdr:rowOff>57150</xdr:rowOff>
    </xdr:to>
    <xdr:sp macro="" textlink="">
      <xdr:nvSpPr>
        <xdr:cNvPr id="9" name="WordArt 10">
          <a:extLst>
            <a:ext uri="{FF2B5EF4-FFF2-40B4-BE49-F238E27FC236}">
              <a16:creationId xmlns:a16="http://schemas.microsoft.com/office/drawing/2014/main" id="{00000000-0008-0000-1000-000009000000}"/>
            </a:ext>
          </a:extLst>
        </xdr:cNvPr>
        <xdr:cNvSpPr>
          <a:spLocks noChangeArrowheads="1" noChangeShapeType="1" noTextEdit="1"/>
        </xdr:cNvSpPr>
      </xdr:nvSpPr>
      <xdr:spPr bwMode="auto">
        <a:xfrm>
          <a:off x="2705100" y="2028825"/>
          <a:ext cx="5610225" cy="847725"/>
        </a:xfrm>
        <a:prstGeom prst="rect">
          <a:avLst/>
        </a:prstGeom>
      </xdr:spPr>
      <xdr:txBody>
        <a:bodyPr wrap="none" fromWordArt="1">
          <a:prstTxWarp prst="textPlain">
            <a:avLst>
              <a:gd name="adj" fmla="val 50000"/>
            </a:avLst>
          </a:prstTxWarp>
        </a:bodyPr>
        <a:lstStyle/>
        <a:p>
          <a:pPr algn="ctr" rtl="0"/>
          <a:r>
            <a:rPr lang="es-MX" sz="4400" kern="10" spc="0">
              <a:ln w="9525">
                <a:noFill/>
                <a:round/>
                <a:headEnd/>
                <a:tailEnd/>
              </a:ln>
              <a:solidFill>
                <a:srgbClr val="336699"/>
              </a:solidFill>
              <a:effectLst>
                <a:outerShdw dist="45791" dir="2021404" algn="ctr" rotWithShape="0">
                  <a:srgbClr val="B2B2B2">
                    <a:alpha val="80000"/>
                  </a:srgbClr>
                </a:outerShdw>
              </a:effectLst>
              <a:latin typeface="Times New Roman"/>
              <a:cs typeface="Times New Roman"/>
            </a:rPr>
            <a:t>SIN</a:t>
          </a:r>
          <a:r>
            <a:rPr lang="es-MX" sz="4400" kern="10" spc="0" baseline="0">
              <a:ln w="9525">
                <a:noFill/>
                <a:round/>
                <a:headEnd/>
                <a:tailEnd/>
              </a:ln>
              <a:solidFill>
                <a:srgbClr val="336699"/>
              </a:solidFill>
              <a:effectLst>
                <a:outerShdw dist="45791" dir="2021404" algn="ctr" rotWithShape="0">
                  <a:srgbClr val="B2B2B2">
                    <a:alpha val="80000"/>
                  </a:srgbClr>
                </a:outerShdw>
              </a:effectLst>
              <a:latin typeface="Times New Roman"/>
              <a:cs typeface="Times New Roman"/>
            </a:rPr>
            <a:t> MOVIMIENTOS</a:t>
          </a:r>
          <a:endParaRPr lang="es-MX" sz="4400" kern="10" spc="0">
            <a:ln w="9525">
              <a:noFill/>
              <a:round/>
              <a:headEnd/>
              <a:tailEnd/>
            </a:ln>
            <a:solidFill>
              <a:srgbClr val="336699"/>
            </a:solidFill>
            <a:effectLst>
              <a:outerShdw dist="45791" dir="2021404" algn="ctr" rotWithShape="0">
                <a:srgbClr val="B2B2B2">
                  <a:alpha val="80000"/>
                </a:srgbClr>
              </a:outerShdw>
            </a:effectLst>
            <a:latin typeface="Times New Roman"/>
            <a:cs typeface="Times New Roman"/>
          </a:endParaRPr>
        </a:p>
      </xdr:txBody>
    </xdr:sp>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19049</xdr:colOff>
      <xdr:row>1</xdr:row>
      <xdr:rowOff>28575</xdr:rowOff>
    </xdr:from>
    <xdr:to>
      <xdr:col>1</xdr:col>
      <xdr:colOff>85724</xdr:colOff>
      <xdr:row>3</xdr:row>
      <xdr:rowOff>47625</xdr:rowOff>
    </xdr:to>
    <xdr:pic>
      <xdr:nvPicPr>
        <xdr:cNvPr id="2" name="1 Imagen">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9049" y="219075"/>
          <a:ext cx="828675" cy="6381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552450</xdr:colOff>
      <xdr:row>1</xdr:row>
      <xdr:rowOff>47625</xdr:rowOff>
    </xdr:from>
    <xdr:to>
      <xdr:col>7</xdr:col>
      <xdr:colOff>1434394</xdr:colOff>
      <xdr:row>3</xdr:row>
      <xdr:rowOff>47625</xdr:rowOff>
    </xdr:to>
    <xdr:pic>
      <xdr:nvPicPr>
        <xdr:cNvPr id="3" name="13 Imagen">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10350" y="238125"/>
          <a:ext cx="881944"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1809750</xdr:colOff>
      <xdr:row>4</xdr:row>
      <xdr:rowOff>28575</xdr:rowOff>
    </xdr:to>
    <xdr:pic>
      <xdr:nvPicPr>
        <xdr:cNvPr id="3" name="6 Imagen" descr="C:\Users\frene\AppData\Local\Microsoft\Windows\INetCache\Content.Word\HOJA MEMBRETE 5.jpg">
          <a:extLst>
            <a:ext uri="{FF2B5EF4-FFF2-40B4-BE49-F238E27FC236}">
              <a16:creationId xmlns:a16="http://schemas.microsoft.com/office/drawing/2014/main" id="{00000000-0008-0000-1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24" t="3835" r="64156" b="84186"/>
        <a:stretch>
          <a:fillRect/>
        </a:stretch>
      </xdr:blipFill>
      <xdr:spPr bwMode="auto">
        <a:xfrm>
          <a:off x="0" y="0"/>
          <a:ext cx="1809750"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2190749</xdr:colOff>
      <xdr:row>0</xdr:row>
      <xdr:rowOff>0</xdr:rowOff>
    </xdr:from>
    <xdr:to>
      <xdr:col>7</xdr:col>
      <xdr:colOff>9525</xdr:colOff>
      <xdr:row>4</xdr:row>
      <xdr:rowOff>9525</xdr:rowOff>
    </xdr:to>
    <xdr:pic>
      <xdr:nvPicPr>
        <xdr:cNvPr id="4" name="3 Imagen" descr="C:\Users\frene\AppData\Local\Microsoft\Windows\INetCache\Content.Word\HOJA MEMBRETE 5.jpg">
          <a:extLst>
            <a:ext uri="{FF2B5EF4-FFF2-40B4-BE49-F238E27FC236}">
              <a16:creationId xmlns:a16="http://schemas.microsoft.com/office/drawing/2014/main" id="{00000000-0008-0000-1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7644" t="6676" r="7140" b="86154"/>
        <a:stretch>
          <a:fillRect/>
        </a:stretch>
      </xdr:blipFill>
      <xdr:spPr bwMode="auto">
        <a:xfrm>
          <a:off x="10696574" y="0"/>
          <a:ext cx="1781176"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161925</xdr:colOff>
      <xdr:row>0</xdr:row>
      <xdr:rowOff>85725</xdr:rowOff>
    </xdr:from>
    <xdr:to>
      <xdr:col>5</xdr:col>
      <xdr:colOff>1943099</xdr:colOff>
      <xdr:row>5</xdr:row>
      <xdr:rowOff>58831</xdr:rowOff>
    </xdr:to>
    <xdr:sp macro="" textlink="">
      <xdr:nvSpPr>
        <xdr:cNvPr id="9" name="8 CuadroTexto">
          <a:extLst>
            <a:ext uri="{FF2B5EF4-FFF2-40B4-BE49-F238E27FC236}">
              <a16:creationId xmlns:a16="http://schemas.microsoft.com/office/drawing/2014/main" id="{00000000-0008-0000-1200-000009000000}"/>
            </a:ext>
          </a:extLst>
        </xdr:cNvPr>
        <xdr:cNvSpPr txBox="1"/>
      </xdr:nvSpPr>
      <xdr:spPr>
        <a:xfrm>
          <a:off x="2114550" y="85725"/>
          <a:ext cx="8963024" cy="9446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200">
              <a:latin typeface="+mn-lt"/>
            </a:rPr>
            <a:t>COMISION MUNICIPAL DE AGUA POTABLE Y ALCANTARILLADO DEL MUNICIPIO DE VICTORIA, TAMAULIPAS</a:t>
          </a:r>
        </a:p>
        <a:p>
          <a:pPr algn="ctr"/>
          <a:r>
            <a:rPr lang="es-MX" sz="1200" baseline="0"/>
            <a:t>ADQUISICIONES DE BIENES MUEBLES E INMUEBLES  </a:t>
          </a:r>
          <a:endParaRPr lang="es-MX" sz="1200"/>
        </a:p>
        <a:p>
          <a:pPr algn="ctr"/>
          <a:r>
            <a:rPr lang="es-MX" sz="1200"/>
            <a:t>DEL  1 DE</a:t>
          </a:r>
          <a:r>
            <a:rPr lang="es-MX" sz="1200" baseline="0"/>
            <a:t>  ENERO </a:t>
          </a:r>
          <a:r>
            <a:rPr lang="es-MX" sz="1200"/>
            <a:t>AL</a:t>
          </a:r>
          <a:r>
            <a:rPr lang="es-MX" sz="1200" baseline="0"/>
            <a:t> </a:t>
          </a:r>
          <a:r>
            <a:rPr lang="es-MX" sz="1200"/>
            <a:t>31  DE</a:t>
          </a:r>
          <a:r>
            <a:rPr lang="es-MX" sz="1200" baseline="0"/>
            <a:t>  MARZO  </a:t>
          </a:r>
          <a:r>
            <a:rPr lang="es-MX" sz="1200"/>
            <a:t> DEL  2020</a:t>
          </a: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57149</xdr:colOff>
      <xdr:row>0</xdr:row>
      <xdr:rowOff>381000</xdr:rowOff>
    </xdr:from>
    <xdr:to>
      <xdr:col>1</xdr:col>
      <xdr:colOff>228599</xdr:colOff>
      <xdr:row>3</xdr:row>
      <xdr:rowOff>114300</xdr:rowOff>
    </xdr:to>
    <xdr:pic>
      <xdr:nvPicPr>
        <xdr:cNvPr id="2" name="11 Imagen">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7149" y="381000"/>
          <a:ext cx="1057275"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438151</xdr:colOff>
      <xdr:row>0</xdr:row>
      <xdr:rowOff>314325</xdr:rowOff>
    </xdr:from>
    <xdr:to>
      <xdr:col>7</xdr:col>
      <xdr:colOff>717235</xdr:colOff>
      <xdr:row>3</xdr:row>
      <xdr:rowOff>114299</xdr:rowOff>
    </xdr:to>
    <xdr:pic>
      <xdr:nvPicPr>
        <xdr:cNvPr id="3" name="9 Imagen">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10151" y="314325"/>
          <a:ext cx="1041084" cy="61912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xdr:col>
      <xdr:colOff>74827</xdr:colOff>
      <xdr:row>12</xdr:row>
      <xdr:rowOff>2673</xdr:rowOff>
    </xdr:from>
    <xdr:ext cx="3858997" cy="1031629"/>
    <xdr:sp macro="" textlink="">
      <xdr:nvSpPr>
        <xdr:cNvPr id="4" name="Rectángulo 9">
          <a:extLst>
            <a:ext uri="{FF2B5EF4-FFF2-40B4-BE49-F238E27FC236}">
              <a16:creationId xmlns:a16="http://schemas.microsoft.com/office/drawing/2014/main" id="{00000000-0008-0000-0100-000004000000}"/>
            </a:ext>
          </a:extLst>
        </xdr:cNvPr>
        <xdr:cNvSpPr/>
      </xdr:nvSpPr>
      <xdr:spPr>
        <a:xfrm>
          <a:off x="836827" y="2545848"/>
          <a:ext cx="3858997" cy="1031629"/>
        </a:xfrm>
        <a:prstGeom prst="rect">
          <a:avLst/>
        </a:prstGeom>
        <a:noFill/>
      </xdr:spPr>
      <xdr:txBody>
        <a:bodyPr wrap="square" lIns="91440" tIns="45720" rIns="91440" bIns="45720">
          <a:spAutoFit/>
        </a:bodyPr>
        <a:lstStyle/>
        <a:p>
          <a:pPr algn="ctr"/>
          <a:r>
            <a:rPr lang="es-ES" sz="60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NO APLICA</a:t>
          </a:r>
        </a:p>
      </xdr:txBody>
    </xdr:sp>
    <xdr:clientData/>
  </xdr:oneCellAnchor>
</xdr:wsDr>
</file>

<file path=xl/drawings/drawing20.xml><?xml version="1.0" encoding="utf-8"?>
<xdr:wsDr xmlns:xdr="http://schemas.openxmlformats.org/drawingml/2006/spreadsheetDrawing" xmlns:a="http://schemas.openxmlformats.org/drawingml/2006/main">
  <xdr:oneCellAnchor>
    <xdr:from>
      <xdr:col>1</xdr:col>
      <xdr:colOff>57151</xdr:colOff>
      <xdr:row>1</xdr:row>
      <xdr:rowOff>28575</xdr:rowOff>
    </xdr:from>
    <xdr:ext cx="819149" cy="475074"/>
    <xdr:pic>
      <xdr:nvPicPr>
        <xdr:cNvPr id="5" name="Imagen 9">
          <a:extLst>
            <a:ext uri="{FF2B5EF4-FFF2-40B4-BE49-F238E27FC236}">
              <a16:creationId xmlns:a16="http://schemas.microsoft.com/office/drawing/2014/main" id="{00000000-0008-0000-1300-000005000000}"/>
            </a:ext>
          </a:extLst>
        </xdr:cNvPr>
        <xdr:cNvPicPr>
          <a:picLocks noChangeAspect="1"/>
        </xdr:cNvPicPr>
      </xdr:nvPicPr>
      <xdr:blipFill>
        <a:blip xmlns:r="http://schemas.openxmlformats.org/officeDocument/2006/relationships" r:embed="rId1" cstate="print"/>
        <a:stretch>
          <a:fillRect/>
        </a:stretch>
      </xdr:blipFill>
      <xdr:spPr>
        <a:xfrm>
          <a:off x="57151" y="219075"/>
          <a:ext cx="819149" cy="475074"/>
        </a:xfrm>
        <a:prstGeom prst="rect">
          <a:avLst/>
        </a:prstGeom>
      </xdr:spPr>
    </xdr:pic>
    <xdr:clientData/>
  </xdr:oneCellAnchor>
  <xdr:oneCellAnchor>
    <xdr:from>
      <xdr:col>7</xdr:col>
      <xdr:colOff>800100</xdr:colOff>
      <xdr:row>1</xdr:row>
      <xdr:rowOff>95250</xdr:rowOff>
    </xdr:from>
    <xdr:ext cx="942974" cy="438150"/>
    <xdr:pic>
      <xdr:nvPicPr>
        <xdr:cNvPr id="6" name="9 Imagen">
          <a:extLst>
            <a:ext uri="{FF2B5EF4-FFF2-40B4-BE49-F238E27FC236}">
              <a16:creationId xmlns:a16="http://schemas.microsoft.com/office/drawing/2014/main" id="{00000000-0008-0000-13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800600" y="285750"/>
          <a:ext cx="942974"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1.xml><?xml version="1.0" encoding="utf-8"?>
<xdr:wsDr xmlns:xdr="http://schemas.openxmlformats.org/drawingml/2006/spreadsheetDrawing" xmlns:a="http://schemas.openxmlformats.org/drawingml/2006/main">
  <xdr:oneCellAnchor>
    <xdr:from>
      <xdr:col>0</xdr:col>
      <xdr:colOff>0</xdr:colOff>
      <xdr:row>2</xdr:row>
      <xdr:rowOff>0</xdr:rowOff>
    </xdr:from>
    <xdr:ext cx="1066800" cy="571499"/>
    <xdr:pic>
      <xdr:nvPicPr>
        <xdr:cNvPr id="2" name="1 Imagen">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61950"/>
          <a:ext cx="1066800" cy="5714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1</xdr:col>
      <xdr:colOff>981075</xdr:colOff>
      <xdr:row>2</xdr:row>
      <xdr:rowOff>38100</xdr:rowOff>
    </xdr:from>
    <xdr:ext cx="1285875" cy="556259"/>
    <xdr:pic>
      <xdr:nvPicPr>
        <xdr:cNvPr id="3" name="13 Imagen">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305550" y="400050"/>
          <a:ext cx="1285875" cy="5562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2.xml><?xml version="1.0" encoding="utf-8"?>
<xdr:wsDr xmlns:xdr="http://schemas.openxmlformats.org/drawingml/2006/spreadsheetDrawing" xmlns:a="http://schemas.openxmlformats.org/drawingml/2006/main">
  <xdr:oneCellAnchor>
    <xdr:from>
      <xdr:col>1</xdr:col>
      <xdr:colOff>0</xdr:colOff>
      <xdr:row>2</xdr:row>
      <xdr:rowOff>95250</xdr:rowOff>
    </xdr:from>
    <xdr:ext cx="1247774" cy="533400"/>
    <xdr:pic>
      <xdr:nvPicPr>
        <xdr:cNvPr id="2" name="1 Imagen">
          <a:extLst>
            <a:ext uri="{FF2B5EF4-FFF2-40B4-BE49-F238E27FC236}">
              <a16:creationId xmlns:a16="http://schemas.microsoft.com/office/drawing/2014/main" id="{00000000-0008-0000-1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62000" y="466725"/>
          <a:ext cx="1247774"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1238251</xdr:colOff>
      <xdr:row>2</xdr:row>
      <xdr:rowOff>133351</xdr:rowOff>
    </xdr:from>
    <xdr:ext cx="1228724" cy="546734"/>
    <xdr:pic>
      <xdr:nvPicPr>
        <xdr:cNvPr id="3" name="13 Imagen">
          <a:extLst>
            <a:ext uri="{FF2B5EF4-FFF2-40B4-BE49-F238E27FC236}">
              <a16:creationId xmlns:a16="http://schemas.microsoft.com/office/drawing/2014/main" id="{00000000-0008-0000-1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200901" y="504826"/>
          <a:ext cx="1228724" cy="5467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3.xml><?xml version="1.0" encoding="utf-8"?>
<xdr:wsDr xmlns:xdr="http://schemas.openxmlformats.org/drawingml/2006/spreadsheetDrawing" xmlns:a="http://schemas.openxmlformats.org/drawingml/2006/main">
  <xdr:twoCellAnchor editAs="oneCell">
    <xdr:from>
      <xdr:col>1</xdr:col>
      <xdr:colOff>285750</xdr:colOff>
      <xdr:row>0</xdr:row>
      <xdr:rowOff>438150</xdr:rowOff>
    </xdr:from>
    <xdr:to>
      <xdr:col>2</xdr:col>
      <xdr:colOff>317456</xdr:colOff>
      <xdr:row>3</xdr:row>
      <xdr:rowOff>51927</xdr:rowOff>
    </xdr:to>
    <xdr:pic>
      <xdr:nvPicPr>
        <xdr:cNvPr id="3" name="11 Imagen">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438150"/>
          <a:ext cx="850856" cy="5948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404112</xdr:colOff>
      <xdr:row>0</xdr:row>
      <xdr:rowOff>476250</xdr:rowOff>
    </xdr:from>
    <xdr:to>
      <xdr:col>8</xdr:col>
      <xdr:colOff>378402</xdr:colOff>
      <xdr:row>3</xdr:row>
      <xdr:rowOff>90050</xdr:rowOff>
    </xdr:to>
    <xdr:pic>
      <xdr:nvPicPr>
        <xdr:cNvPr id="4" name="9 Imagen">
          <a:extLst>
            <a:ext uri="{FF2B5EF4-FFF2-40B4-BE49-F238E27FC236}">
              <a16:creationId xmlns:a16="http://schemas.microsoft.com/office/drawing/2014/main" id="{00000000-0008-0000-16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19012" y="476250"/>
          <a:ext cx="793440" cy="594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xdr:col>
      <xdr:colOff>289430</xdr:colOff>
      <xdr:row>0</xdr:row>
      <xdr:rowOff>418235</xdr:rowOff>
    </xdr:from>
    <xdr:to>
      <xdr:col>2</xdr:col>
      <xdr:colOff>495300</xdr:colOff>
      <xdr:row>3</xdr:row>
      <xdr:rowOff>140882</xdr:rowOff>
    </xdr:to>
    <xdr:pic>
      <xdr:nvPicPr>
        <xdr:cNvPr id="2" name="11 Imagen">
          <a:extLst>
            <a:ext uri="{FF2B5EF4-FFF2-40B4-BE49-F238E27FC236}">
              <a16:creationId xmlns:a16="http://schemas.microsoft.com/office/drawing/2014/main" id="{00000000-0008-0000-17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9430" y="418235"/>
          <a:ext cx="1025020" cy="7132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512420</xdr:colOff>
      <xdr:row>0</xdr:row>
      <xdr:rowOff>537295</xdr:rowOff>
    </xdr:from>
    <xdr:to>
      <xdr:col>8</xdr:col>
      <xdr:colOff>771525</xdr:colOff>
      <xdr:row>4</xdr:row>
      <xdr:rowOff>47624</xdr:rowOff>
    </xdr:to>
    <xdr:pic>
      <xdr:nvPicPr>
        <xdr:cNvPr id="3" name="9 Imagen">
          <a:extLst>
            <a:ext uri="{FF2B5EF4-FFF2-40B4-BE49-F238E27FC236}">
              <a16:creationId xmlns:a16="http://schemas.microsoft.com/office/drawing/2014/main" id="{00000000-0008-0000-17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08170" y="537295"/>
          <a:ext cx="1163980" cy="6914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28575</xdr:colOff>
      <xdr:row>0</xdr:row>
      <xdr:rowOff>282567</xdr:rowOff>
    </xdr:from>
    <xdr:to>
      <xdr:col>2</xdr:col>
      <xdr:colOff>152400</xdr:colOff>
      <xdr:row>3</xdr:row>
      <xdr:rowOff>121405</xdr:rowOff>
    </xdr:to>
    <xdr:pic>
      <xdr:nvPicPr>
        <xdr:cNvPr id="2" name="11 Imagen">
          <a:extLst>
            <a:ext uri="{FF2B5EF4-FFF2-40B4-BE49-F238E27FC236}">
              <a16:creationId xmlns:a16="http://schemas.microsoft.com/office/drawing/2014/main" id="{00000000-0008-0000-18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09600" y="282567"/>
          <a:ext cx="942975" cy="6579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504825</xdr:colOff>
      <xdr:row>0</xdr:row>
      <xdr:rowOff>352424</xdr:rowOff>
    </xdr:from>
    <xdr:to>
      <xdr:col>8</xdr:col>
      <xdr:colOff>600075</xdr:colOff>
      <xdr:row>3</xdr:row>
      <xdr:rowOff>174360</xdr:rowOff>
    </xdr:to>
    <xdr:pic>
      <xdr:nvPicPr>
        <xdr:cNvPr id="3" name="9 Imagen">
          <a:extLst>
            <a:ext uri="{FF2B5EF4-FFF2-40B4-BE49-F238E27FC236}">
              <a16:creationId xmlns:a16="http://schemas.microsoft.com/office/drawing/2014/main" id="{00000000-0008-0000-18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81600" y="352424"/>
          <a:ext cx="981075" cy="6410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xdr:col>
      <xdr:colOff>152400</xdr:colOff>
      <xdr:row>0</xdr:row>
      <xdr:rowOff>295275</xdr:rowOff>
    </xdr:from>
    <xdr:to>
      <xdr:col>2</xdr:col>
      <xdr:colOff>638175</xdr:colOff>
      <xdr:row>3</xdr:row>
      <xdr:rowOff>100516</xdr:rowOff>
    </xdr:to>
    <xdr:pic>
      <xdr:nvPicPr>
        <xdr:cNvPr id="2" name="11 Imagen">
          <a:extLst>
            <a:ext uri="{FF2B5EF4-FFF2-40B4-BE49-F238E27FC236}">
              <a16:creationId xmlns:a16="http://schemas.microsoft.com/office/drawing/2014/main" id="{00000000-0008-0000-1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295275"/>
          <a:ext cx="1304925" cy="71011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571501</xdr:colOff>
      <xdr:row>0</xdr:row>
      <xdr:rowOff>390525</xdr:rowOff>
    </xdr:from>
    <xdr:to>
      <xdr:col>8</xdr:col>
      <xdr:colOff>619126</xdr:colOff>
      <xdr:row>4</xdr:row>
      <xdr:rowOff>18607</xdr:rowOff>
    </xdr:to>
    <xdr:pic>
      <xdr:nvPicPr>
        <xdr:cNvPr id="3" name="9 Imagen">
          <a:extLst>
            <a:ext uri="{FF2B5EF4-FFF2-40B4-BE49-F238E27FC236}">
              <a16:creationId xmlns:a16="http://schemas.microsoft.com/office/drawing/2014/main" id="{00000000-0008-0000-19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667251" y="390525"/>
          <a:ext cx="1447800" cy="7234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114300</xdr:colOff>
      <xdr:row>0</xdr:row>
      <xdr:rowOff>257175</xdr:rowOff>
    </xdr:from>
    <xdr:to>
      <xdr:col>2</xdr:col>
      <xdr:colOff>342900</xdr:colOff>
      <xdr:row>2</xdr:row>
      <xdr:rowOff>121355</xdr:rowOff>
    </xdr:to>
    <xdr:pic>
      <xdr:nvPicPr>
        <xdr:cNvPr id="2" name="11 Imagen">
          <a:extLst>
            <a:ext uri="{FF2B5EF4-FFF2-40B4-BE49-F238E27FC236}">
              <a16:creationId xmlns:a16="http://schemas.microsoft.com/office/drawing/2014/main" id="{00000000-0008-0000-1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300" y="257175"/>
          <a:ext cx="990600" cy="5595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318005</xdr:colOff>
      <xdr:row>0</xdr:row>
      <xdr:rowOff>190502</xdr:rowOff>
    </xdr:from>
    <xdr:to>
      <xdr:col>8</xdr:col>
      <xdr:colOff>683419</xdr:colOff>
      <xdr:row>2</xdr:row>
      <xdr:rowOff>85725</xdr:rowOff>
    </xdr:to>
    <xdr:pic>
      <xdr:nvPicPr>
        <xdr:cNvPr id="4" name="9 Imagen">
          <a:extLst>
            <a:ext uri="{FF2B5EF4-FFF2-40B4-BE49-F238E27FC236}">
              <a16:creationId xmlns:a16="http://schemas.microsoft.com/office/drawing/2014/main" id="{00000000-0008-0000-1A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32805" y="190502"/>
          <a:ext cx="1127414" cy="5905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107156</xdr:colOff>
      <xdr:row>0</xdr:row>
      <xdr:rowOff>197643</xdr:rowOff>
    </xdr:from>
    <xdr:to>
      <xdr:col>2</xdr:col>
      <xdr:colOff>488156</xdr:colOff>
      <xdr:row>2</xdr:row>
      <xdr:rowOff>81226</xdr:rowOff>
    </xdr:to>
    <xdr:pic>
      <xdr:nvPicPr>
        <xdr:cNvPr id="2" name="11 Imagen">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7156" y="197643"/>
          <a:ext cx="1143000" cy="64558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635794</xdr:colOff>
      <xdr:row>0</xdr:row>
      <xdr:rowOff>190500</xdr:rowOff>
    </xdr:from>
    <xdr:to>
      <xdr:col>8</xdr:col>
      <xdr:colOff>713899</xdr:colOff>
      <xdr:row>2</xdr:row>
      <xdr:rowOff>85725</xdr:rowOff>
    </xdr:to>
    <xdr:pic>
      <xdr:nvPicPr>
        <xdr:cNvPr id="3" name="9 Imagen">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45794" y="190500"/>
          <a:ext cx="118300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7</xdr:col>
      <xdr:colOff>552450</xdr:colOff>
      <xdr:row>1</xdr:row>
      <xdr:rowOff>47625</xdr:rowOff>
    </xdr:from>
    <xdr:to>
      <xdr:col>8</xdr:col>
      <xdr:colOff>653344</xdr:colOff>
      <xdr:row>3</xdr:row>
      <xdr:rowOff>47625</xdr:rowOff>
    </xdr:to>
    <xdr:pic>
      <xdr:nvPicPr>
        <xdr:cNvPr id="2" name="13 Imagen">
          <a:extLst>
            <a:ext uri="{FF2B5EF4-FFF2-40B4-BE49-F238E27FC236}">
              <a16:creationId xmlns:a16="http://schemas.microsoft.com/office/drawing/2014/main" id="{00000000-0008-0000-1C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886450" y="238125"/>
          <a:ext cx="862894"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9524</xdr:colOff>
      <xdr:row>1</xdr:row>
      <xdr:rowOff>47625</xdr:rowOff>
    </xdr:from>
    <xdr:to>
      <xdr:col>2</xdr:col>
      <xdr:colOff>228599</xdr:colOff>
      <xdr:row>3</xdr:row>
      <xdr:rowOff>66675</xdr:rowOff>
    </xdr:to>
    <xdr:pic>
      <xdr:nvPicPr>
        <xdr:cNvPr id="3" name="1 Imagen">
          <a:extLst>
            <a:ext uri="{FF2B5EF4-FFF2-40B4-BE49-F238E27FC236}">
              <a16:creationId xmlns:a16="http://schemas.microsoft.com/office/drawing/2014/main" id="{00000000-0008-0000-1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71524" y="238125"/>
          <a:ext cx="981075"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542924</xdr:colOff>
      <xdr:row>0</xdr:row>
      <xdr:rowOff>95250</xdr:rowOff>
    </xdr:from>
    <xdr:ext cx="1323975" cy="742950"/>
    <xdr:pic>
      <xdr:nvPicPr>
        <xdr:cNvPr id="4" name="3 Imagen">
          <a:extLst>
            <a:ext uri="{FF2B5EF4-FFF2-40B4-BE49-F238E27FC236}">
              <a16:creationId xmlns:a16="http://schemas.microsoft.com/office/drawing/2014/main" id="{00000000-0008-0000-0200-000004000000}"/>
            </a:ext>
          </a:extLst>
        </xdr:cNvPr>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6042" t="3931" r="62144" b="83292"/>
        <a:stretch/>
      </xdr:blipFill>
      <xdr:spPr bwMode="auto">
        <a:xfrm>
          <a:off x="542924" y="95250"/>
          <a:ext cx="1323975" cy="742950"/>
        </a:xfrm>
        <a:prstGeom prst="rect">
          <a:avLst/>
        </a:prstGeom>
        <a:noFill/>
        <a:ln>
          <a:noFill/>
        </a:ln>
        <a:extLst>
          <a:ext uri="{53640926-AAD7-44D8-BBD7-CCE9431645EC}">
            <a14:shadowObscured xmlns:a14="http://schemas.microsoft.com/office/drawing/2010/main"/>
          </a:ext>
        </a:extLst>
      </xdr:spPr>
    </xdr:pic>
    <xdr:clientData/>
  </xdr:oneCellAnchor>
  <xdr:oneCellAnchor>
    <xdr:from>
      <xdr:col>6</xdr:col>
      <xdr:colOff>1257300</xdr:colOff>
      <xdr:row>0</xdr:row>
      <xdr:rowOff>95250</xdr:rowOff>
    </xdr:from>
    <xdr:ext cx="1409700" cy="723899"/>
    <xdr:pic>
      <xdr:nvPicPr>
        <xdr:cNvPr id="5" name="4 Imagen">
          <a:extLst>
            <a:ext uri="{FF2B5EF4-FFF2-40B4-BE49-F238E27FC236}">
              <a16:creationId xmlns:a16="http://schemas.microsoft.com/office/drawing/2014/main" id="{00000000-0008-0000-0200-000005000000}"/>
            </a:ext>
          </a:extLst>
        </xdr:cNvPr>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65216" t="3931" r="4349" b="83292"/>
        <a:stretch/>
      </xdr:blipFill>
      <xdr:spPr bwMode="auto">
        <a:xfrm>
          <a:off x="11268075" y="95250"/>
          <a:ext cx="1409700" cy="723899"/>
        </a:xfrm>
        <a:prstGeom prst="rect">
          <a:avLst/>
        </a:prstGeom>
        <a:noFill/>
        <a:ln>
          <a:noFill/>
        </a:ln>
        <a:extLst>
          <a:ext uri="{53640926-AAD7-44D8-BBD7-CCE9431645EC}">
            <a14:shadowObscured xmlns:a14="http://schemas.microsoft.com/office/drawing/2010/main"/>
          </a:ext>
        </a:extLst>
      </xdr:spPr>
    </xdr:pic>
    <xdr:clientData/>
  </xdr:oneCellAnchor>
  <xdr:oneCellAnchor>
    <xdr:from>
      <xdr:col>3</xdr:col>
      <xdr:colOff>1905000</xdr:colOff>
      <xdr:row>303</xdr:row>
      <xdr:rowOff>0</xdr:rowOff>
    </xdr:from>
    <xdr:ext cx="184731" cy="264560"/>
    <xdr:sp macro="" textlink="">
      <xdr:nvSpPr>
        <xdr:cNvPr id="7" name="6 CuadroTexto">
          <a:extLst>
            <a:ext uri="{FF2B5EF4-FFF2-40B4-BE49-F238E27FC236}">
              <a16:creationId xmlns:a16="http://schemas.microsoft.com/office/drawing/2014/main" id="{00000000-0008-0000-0200-000007000000}"/>
            </a:ext>
          </a:extLst>
        </xdr:cNvPr>
        <xdr:cNvSpPr txBox="1"/>
      </xdr:nvSpPr>
      <xdr:spPr>
        <a:xfrm>
          <a:off x="5076825" y="439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3</xdr:col>
      <xdr:colOff>1905000</xdr:colOff>
      <xdr:row>303</xdr:row>
      <xdr:rowOff>0</xdr:rowOff>
    </xdr:from>
    <xdr:ext cx="184731" cy="264560"/>
    <xdr:sp macro="" textlink="">
      <xdr:nvSpPr>
        <xdr:cNvPr id="8" name="7 CuadroTexto">
          <a:extLst>
            <a:ext uri="{FF2B5EF4-FFF2-40B4-BE49-F238E27FC236}">
              <a16:creationId xmlns:a16="http://schemas.microsoft.com/office/drawing/2014/main" id="{00000000-0008-0000-0200-000008000000}"/>
            </a:ext>
          </a:extLst>
        </xdr:cNvPr>
        <xdr:cNvSpPr txBox="1"/>
      </xdr:nvSpPr>
      <xdr:spPr>
        <a:xfrm>
          <a:off x="5076825" y="439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4</xdr:col>
      <xdr:colOff>1476375</xdr:colOff>
      <xdr:row>303</xdr:row>
      <xdr:rowOff>0</xdr:rowOff>
    </xdr:from>
    <xdr:ext cx="184731" cy="264560"/>
    <xdr:sp macro="" textlink="">
      <xdr:nvSpPr>
        <xdr:cNvPr id="9" name="8 CuadroTexto">
          <a:extLst>
            <a:ext uri="{FF2B5EF4-FFF2-40B4-BE49-F238E27FC236}">
              <a16:creationId xmlns:a16="http://schemas.microsoft.com/office/drawing/2014/main" id="{00000000-0008-0000-0200-000009000000}"/>
            </a:ext>
          </a:extLst>
        </xdr:cNvPr>
        <xdr:cNvSpPr txBox="1"/>
      </xdr:nvSpPr>
      <xdr:spPr>
        <a:xfrm>
          <a:off x="7410450" y="439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oneCellAnchor>
    <xdr:from>
      <xdr:col>4</xdr:col>
      <xdr:colOff>1476375</xdr:colOff>
      <xdr:row>303</xdr:row>
      <xdr:rowOff>0</xdr:rowOff>
    </xdr:from>
    <xdr:ext cx="184731" cy="264560"/>
    <xdr:sp macro="" textlink="">
      <xdr:nvSpPr>
        <xdr:cNvPr id="10" name="9 CuadroTexto">
          <a:extLst>
            <a:ext uri="{FF2B5EF4-FFF2-40B4-BE49-F238E27FC236}">
              <a16:creationId xmlns:a16="http://schemas.microsoft.com/office/drawing/2014/main" id="{00000000-0008-0000-0200-00000A000000}"/>
            </a:ext>
          </a:extLst>
        </xdr:cNvPr>
        <xdr:cNvSpPr txBox="1"/>
      </xdr:nvSpPr>
      <xdr:spPr>
        <a:xfrm>
          <a:off x="7410450" y="4391025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s-MX"/>
        </a:p>
      </xdr:txBody>
    </xdr:sp>
    <xdr:clientData/>
  </xdr:oneCellAnchor>
</xdr:wsDr>
</file>

<file path=xl/drawings/drawing30.xml><?xml version="1.0" encoding="utf-8"?>
<xdr:wsDr xmlns:xdr="http://schemas.openxmlformats.org/drawingml/2006/spreadsheetDrawing" xmlns:a="http://schemas.openxmlformats.org/drawingml/2006/main">
  <xdr:oneCellAnchor>
    <xdr:from>
      <xdr:col>0</xdr:col>
      <xdr:colOff>325210</xdr:colOff>
      <xdr:row>1</xdr:row>
      <xdr:rowOff>50346</xdr:rowOff>
    </xdr:from>
    <xdr:ext cx="1034143" cy="590903"/>
    <xdr:pic>
      <xdr:nvPicPr>
        <xdr:cNvPr id="2" name="11 Imagen">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5210" y="259896"/>
          <a:ext cx="1034143" cy="59090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8</xdr:col>
      <xdr:colOff>240846</xdr:colOff>
      <xdr:row>1</xdr:row>
      <xdr:rowOff>10885</xdr:rowOff>
    </xdr:from>
    <xdr:ext cx="1326697" cy="589699"/>
    <xdr:pic>
      <xdr:nvPicPr>
        <xdr:cNvPr id="3" name="9 Imagen">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8908596" y="220435"/>
          <a:ext cx="1326697" cy="5896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2</xdr:col>
      <xdr:colOff>838200</xdr:colOff>
      <xdr:row>10</xdr:row>
      <xdr:rowOff>133350</xdr:rowOff>
    </xdr:from>
    <xdr:ext cx="5619750" cy="937629"/>
    <xdr:sp macro="" textlink="">
      <xdr:nvSpPr>
        <xdr:cNvPr id="6" name="Rectángulo 12">
          <a:extLst>
            <a:ext uri="{FF2B5EF4-FFF2-40B4-BE49-F238E27FC236}">
              <a16:creationId xmlns:a16="http://schemas.microsoft.com/office/drawing/2014/main" id="{00000000-0008-0000-1D00-000006000000}"/>
            </a:ext>
          </a:extLst>
        </xdr:cNvPr>
        <xdr:cNvSpPr/>
      </xdr:nvSpPr>
      <xdr:spPr>
        <a:xfrm>
          <a:off x="2362200" y="2409825"/>
          <a:ext cx="5619750" cy="937629"/>
        </a:xfrm>
        <a:prstGeom prst="rect">
          <a:avLst/>
        </a:prstGeom>
        <a:noFill/>
      </xdr:spPr>
      <xdr:txBody>
        <a:bodyPr wrap="square" lIns="91440" tIns="45720" rIns="91440" bIns="45720">
          <a:spAutoFit/>
        </a:bodyPr>
        <a:lstStyle/>
        <a:p>
          <a:pPr algn="ctr"/>
          <a:r>
            <a:rPr lang="es-E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NO APLICA</a:t>
          </a:r>
        </a:p>
      </xdr:txBody>
    </xdr:sp>
    <xdr:clientData/>
  </xdr:oneCellAnchor>
</xdr:wsDr>
</file>

<file path=xl/drawings/drawing31.xml><?xml version="1.0" encoding="utf-8"?>
<xdr:wsDr xmlns:xdr="http://schemas.openxmlformats.org/drawingml/2006/spreadsheetDrawing" xmlns:a="http://schemas.openxmlformats.org/drawingml/2006/main">
  <xdr:twoCellAnchor editAs="oneCell">
    <xdr:from>
      <xdr:col>1</xdr:col>
      <xdr:colOff>114298</xdr:colOff>
      <xdr:row>0</xdr:row>
      <xdr:rowOff>200546</xdr:rowOff>
    </xdr:from>
    <xdr:to>
      <xdr:col>2</xdr:col>
      <xdr:colOff>133350</xdr:colOff>
      <xdr:row>3</xdr:row>
      <xdr:rowOff>168090</xdr:rowOff>
    </xdr:to>
    <xdr:pic>
      <xdr:nvPicPr>
        <xdr:cNvPr id="2" name="11 Imagen">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4298" y="200546"/>
          <a:ext cx="857252" cy="73906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152400</xdr:colOff>
      <xdr:row>0</xdr:row>
      <xdr:rowOff>155366</xdr:rowOff>
    </xdr:from>
    <xdr:to>
      <xdr:col>5</xdr:col>
      <xdr:colOff>1019175</xdr:colOff>
      <xdr:row>4</xdr:row>
      <xdr:rowOff>2058</xdr:rowOff>
    </xdr:to>
    <xdr:pic>
      <xdr:nvPicPr>
        <xdr:cNvPr id="3" name="9 Imagen">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05425" y="155366"/>
          <a:ext cx="866775" cy="8182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2</xdr:col>
      <xdr:colOff>189128</xdr:colOff>
      <xdr:row>11</xdr:row>
      <xdr:rowOff>50298</xdr:rowOff>
    </xdr:from>
    <xdr:ext cx="3317448" cy="937629"/>
    <xdr:sp macro="" textlink="">
      <xdr:nvSpPr>
        <xdr:cNvPr id="4" name="Rectángulo 11">
          <a:extLst>
            <a:ext uri="{FF2B5EF4-FFF2-40B4-BE49-F238E27FC236}">
              <a16:creationId xmlns:a16="http://schemas.microsoft.com/office/drawing/2014/main" id="{00000000-0008-0000-1E00-000004000000}"/>
            </a:ext>
          </a:extLst>
        </xdr:cNvPr>
        <xdr:cNvSpPr/>
      </xdr:nvSpPr>
      <xdr:spPr>
        <a:xfrm>
          <a:off x="1027328" y="2193423"/>
          <a:ext cx="3317448" cy="937629"/>
        </a:xfrm>
        <a:prstGeom prst="rect">
          <a:avLst/>
        </a:prstGeom>
        <a:noFill/>
      </xdr:spPr>
      <xdr:txBody>
        <a:bodyPr wrap="none" lIns="91440" tIns="45720" rIns="91440" bIns="45720">
          <a:spAutoFit/>
        </a:bodyPr>
        <a:lstStyle/>
        <a:p>
          <a:pPr algn="ctr"/>
          <a:r>
            <a:rPr lang="es-ES" sz="5400" b="1" cap="none" spc="0">
              <a:ln w="9525">
                <a:solidFill>
                  <a:schemeClr val="bg1"/>
                </a:solidFill>
                <a:prstDash val="solid"/>
              </a:ln>
              <a:solidFill>
                <a:schemeClr val="tx1"/>
              </a:solidFill>
              <a:effectLst>
                <a:outerShdw blurRad="12700" dist="38100" dir="2700000" algn="tl" rotWithShape="0">
                  <a:schemeClr val="bg1">
                    <a:lumMod val="50000"/>
                  </a:schemeClr>
                </a:outerShdw>
              </a:effectLst>
            </a:rPr>
            <a:t>NO APLICA</a:t>
          </a:r>
        </a:p>
      </xdr:txBody>
    </xdr:sp>
    <xdr:clientData/>
  </xdr:oneCellAnchor>
</xdr:wsDr>
</file>

<file path=xl/drawings/drawing32.xml><?xml version="1.0" encoding="utf-8"?>
<xdr:wsDr xmlns:xdr="http://schemas.openxmlformats.org/drawingml/2006/spreadsheetDrawing" xmlns:a="http://schemas.openxmlformats.org/drawingml/2006/main">
  <xdr:twoCellAnchor editAs="oneCell">
    <xdr:from>
      <xdr:col>1</xdr:col>
      <xdr:colOff>35720</xdr:colOff>
      <xdr:row>0</xdr:row>
      <xdr:rowOff>1</xdr:rowOff>
    </xdr:from>
    <xdr:to>
      <xdr:col>2</xdr:col>
      <xdr:colOff>496356</xdr:colOff>
      <xdr:row>1</xdr:row>
      <xdr:rowOff>130969</xdr:rowOff>
    </xdr:to>
    <xdr:pic>
      <xdr:nvPicPr>
        <xdr:cNvPr id="2" name="11 Imagen">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5720" y="1"/>
          <a:ext cx="1222636" cy="69294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150018</xdr:colOff>
      <xdr:row>0</xdr:row>
      <xdr:rowOff>257175</xdr:rowOff>
    </xdr:from>
    <xdr:to>
      <xdr:col>9</xdr:col>
      <xdr:colOff>96880</xdr:colOff>
      <xdr:row>2</xdr:row>
      <xdr:rowOff>161925</xdr:rowOff>
    </xdr:to>
    <xdr:pic>
      <xdr:nvPicPr>
        <xdr:cNvPr id="3" name="9 Imagen">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22018" y="257175"/>
          <a:ext cx="1470862"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oneCellAnchor>
    <xdr:from>
      <xdr:col>11</xdr:col>
      <xdr:colOff>662856</xdr:colOff>
      <xdr:row>1</xdr:row>
      <xdr:rowOff>67236</xdr:rowOff>
    </xdr:from>
    <xdr:ext cx="1676934" cy="638736"/>
    <xdr:pic>
      <xdr:nvPicPr>
        <xdr:cNvPr id="2" name="Imagen 6">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3512081" y="219636"/>
          <a:ext cx="1676934" cy="638736"/>
        </a:xfrm>
        <a:prstGeom prst="rect">
          <a:avLst/>
        </a:prstGeom>
      </xdr:spPr>
    </xdr:pic>
    <xdr:clientData/>
  </xdr:oneCellAnchor>
  <xdr:oneCellAnchor>
    <xdr:from>
      <xdr:col>0</xdr:col>
      <xdr:colOff>338417</xdr:colOff>
      <xdr:row>0</xdr:row>
      <xdr:rowOff>134471</xdr:rowOff>
    </xdr:from>
    <xdr:ext cx="1846729" cy="784411"/>
    <xdr:pic>
      <xdr:nvPicPr>
        <xdr:cNvPr id="3" name="Imagen 7">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338417" y="134471"/>
          <a:ext cx="1846729" cy="784411"/>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1</xdr:col>
      <xdr:colOff>28575</xdr:colOff>
      <xdr:row>0</xdr:row>
      <xdr:rowOff>114300</xdr:rowOff>
    </xdr:from>
    <xdr:to>
      <xdr:col>2</xdr:col>
      <xdr:colOff>332530</xdr:colOff>
      <xdr:row>2</xdr:row>
      <xdr:rowOff>19050</xdr:rowOff>
    </xdr:to>
    <xdr:pic>
      <xdr:nvPicPr>
        <xdr:cNvPr id="2" name="11 Imagen">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 y="114300"/>
          <a:ext cx="106595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523875</xdr:colOff>
      <xdr:row>0</xdr:row>
      <xdr:rowOff>171450</xdr:rowOff>
    </xdr:from>
    <xdr:to>
      <xdr:col>9</xdr:col>
      <xdr:colOff>2381</xdr:colOff>
      <xdr:row>2</xdr:row>
      <xdr:rowOff>95250</xdr:rowOff>
    </xdr:to>
    <xdr:pic>
      <xdr:nvPicPr>
        <xdr:cNvPr id="3" name="9 Imagen">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95875" y="171450"/>
          <a:ext cx="1002506"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xdr:col>
      <xdr:colOff>92867</xdr:colOff>
      <xdr:row>0</xdr:row>
      <xdr:rowOff>140495</xdr:rowOff>
    </xdr:from>
    <xdr:to>
      <xdr:col>2</xdr:col>
      <xdr:colOff>688180</xdr:colOff>
      <xdr:row>3</xdr:row>
      <xdr:rowOff>37969</xdr:rowOff>
    </xdr:to>
    <xdr:pic>
      <xdr:nvPicPr>
        <xdr:cNvPr id="2" name="11 Imagen">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867" y="140495"/>
          <a:ext cx="1357313" cy="7642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223838</xdr:colOff>
      <xdr:row>0</xdr:row>
      <xdr:rowOff>171450</xdr:rowOff>
    </xdr:from>
    <xdr:to>
      <xdr:col>8</xdr:col>
      <xdr:colOff>723900</xdr:colOff>
      <xdr:row>3</xdr:row>
      <xdr:rowOff>40480</xdr:rowOff>
    </xdr:to>
    <xdr:pic>
      <xdr:nvPicPr>
        <xdr:cNvPr id="5" name="9 Imagen">
          <a:extLst>
            <a:ext uri="{FF2B5EF4-FFF2-40B4-BE49-F238E27FC236}">
              <a16:creationId xmlns:a16="http://schemas.microsoft.com/office/drawing/2014/main" id="{00000000-0008-0000-2200-000005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95838" y="171450"/>
          <a:ext cx="1262062" cy="7358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123824</xdr:colOff>
      <xdr:row>0</xdr:row>
      <xdr:rowOff>266700</xdr:rowOff>
    </xdr:from>
    <xdr:to>
      <xdr:col>2</xdr:col>
      <xdr:colOff>496519</xdr:colOff>
      <xdr:row>3</xdr:row>
      <xdr:rowOff>104775</xdr:rowOff>
    </xdr:to>
    <xdr:pic>
      <xdr:nvPicPr>
        <xdr:cNvPr id="2" name="11 Imagen">
          <a:extLst>
            <a:ext uri="{FF2B5EF4-FFF2-40B4-BE49-F238E27FC236}">
              <a16:creationId xmlns:a16="http://schemas.microsoft.com/office/drawing/2014/main" id="{00000000-0008-0000-2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4" y="266700"/>
          <a:ext cx="1134695"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476251</xdr:colOff>
      <xdr:row>0</xdr:row>
      <xdr:rowOff>171449</xdr:rowOff>
    </xdr:from>
    <xdr:to>
      <xdr:col>8</xdr:col>
      <xdr:colOff>728663</xdr:colOff>
      <xdr:row>3</xdr:row>
      <xdr:rowOff>180458</xdr:rowOff>
    </xdr:to>
    <xdr:pic>
      <xdr:nvPicPr>
        <xdr:cNvPr id="3" name="9 Imagen">
          <a:extLst>
            <a:ext uri="{FF2B5EF4-FFF2-40B4-BE49-F238E27FC236}">
              <a16:creationId xmlns:a16="http://schemas.microsoft.com/office/drawing/2014/main" id="{00000000-0008-0000-23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048251" y="171449"/>
          <a:ext cx="1014412" cy="8281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xdr:col>
      <xdr:colOff>257175</xdr:colOff>
      <xdr:row>0</xdr:row>
      <xdr:rowOff>361950</xdr:rowOff>
    </xdr:from>
    <xdr:to>
      <xdr:col>2</xdr:col>
      <xdr:colOff>352425</xdr:colOff>
      <xdr:row>3</xdr:row>
      <xdr:rowOff>66498</xdr:rowOff>
    </xdr:to>
    <xdr:pic>
      <xdr:nvPicPr>
        <xdr:cNvPr id="2" name="11 Imagen">
          <a:extLst>
            <a:ext uri="{FF2B5EF4-FFF2-40B4-BE49-F238E27FC236}">
              <a16:creationId xmlns:a16="http://schemas.microsoft.com/office/drawing/2014/main" id="{00000000-0008-0000-2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361950"/>
          <a:ext cx="914400" cy="542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514350</xdr:colOff>
      <xdr:row>0</xdr:row>
      <xdr:rowOff>381000</xdr:rowOff>
    </xdr:from>
    <xdr:to>
      <xdr:col>8</xdr:col>
      <xdr:colOff>666750</xdr:colOff>
      <xdr:row>3</xdr:row>
      <xdr:rowOff>127500</xdr:rowOff>
    </xdr:to>
    <xdr:pic>
      <xdr:nvPicPr>
        <xdr:cNvPr id="3" name="2 Imagen">
          <a:extLst>
            <a:ext uri="{FF2B5EF4-FFF2-40B4-BE49-F238E27FC236}">
              <a16:creationId xmlns:a16="http://schemas.microsoft.com/office/drawing/2014/main" id="{00000000-0008-0000-2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429250" y="381000"/>
          <a:ext cx="971550" cy="58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8.xml><?xml version="1.0" encoding="utf-8"?>
<xdr:wsDr xmlns:xdr="http://schemas.openxmlformats.org/drawingml/2006/spreadsheetDrawing" xmlns:a="http://schemas.openxmlformats.org/drawingml/2006/main">
  <xdr:oneCellAnchor>
    <xdr:from>
      <xdr:col>1</xdr:col>
      <xdr:colOff>123824</xdr:colOff>
      <xdr:row>1</xdr:row>
      <xdr:rowOff>200025</xdr:rowOff>
    </xdr:from>
    <xdr:ext cx="847725" cy="562708"/>
    <xdr:pic>
      <xdr:nvPicPr>
        <xdr:cNvPr id="2" name="11 Imagen">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590549" y="390525"/>
          <a:ext cx="847725" cy="56270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7</xdr:col>
      <xdr:colOff>285750</xdr:colOff>
      <xdr:row>1</xdr:row>
      <xdr:rowOff>233728</xdr:rowOff>
    </xdr:from>
    <xdr:ext cx="970085" cy="547321"/>
    <xdr:pic>
      <xdr:nvPicPr>
        <xdr:cNvPr id="3" name="9 Imagen">
          <a:extLst>
            <a:ext uri="{FF2B5EF4-FFF2-40B4-BE49-F238E27FC236}">
              <a16:creationId xmlns:a16="http://schemas.microsoft.com/office/drawing/2014/main" id="{00000000-0008-0000-2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162550" y="424228"/>
          <a:ext cx="970085" cy="54732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9.xml><?xml version="1.0" encoding="utf-8"?>
<xdr:wsDr xmlns:xdr="http://schemas.openxmlformats.org/drawingml/2006/spreadsheetDrawing" xmlns:a="http://schemas.openxmlformats.org/drawingml/2006/main">
  <xdr:twoCellAnchor editAs="oneCell">
    <xdr:from>
      <xdr:col>1</xdr:col>
      <xdr:colOff>504825</xdr:colOff>
      <xdr:row>1</xdr:row>
      <xdr:rowOff>0</xdr:rowOff>
    </xdr:from>
    <xdr:to>
      <xdr:col>2</xdr:col>
      <xdr:colOff>638175</xdr:colOff>
      <xdr:row>4</xdr:row>
      <xdr:rowOff>6450</xdr:rowOff>
    </xdr:to>
    <xdr:pic>
      <xdr:nvPicPr>
        <xdr:cNvPr id="2" name="11 Imagen">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85825" y="447675"/>
          <a:ext cx="952500" cy="577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228600</xdr:colOff>
      <xdr:row>1</xdr:row>
      <xdr:rowOff>95249</xdr:rowOff>
    </xdr:from>
    <xdr:to>
      <xdr:col>8</xdr:col>
      <xdr:colOff>383381</xdr:colOff>
      <xdr:row>4</xdr:row>
      <xdr:rowOff>104806</xdr:rowOff>
    </xdr:to>
    <xdr:pic>
      <xdr:nvPicPr>
        <xdr:cNvPr id="3" name="9 Imagen">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524500" y="542924"/>
          <a:ext cx="973931" cy="58105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79375</xdr:colOff>
      <xdr:row>0</xdr:row>
      <xdr:rowOff>0</xdr:rowOff>
    </xdr:from>
    <xdr:to>
      <xdr:col>8</xdr:col>
      <xdr:colOff>666750</xdr:colOff>
      <xdr:row>4</xdr:row>
      <xdr:rowOff>188605</xdr:rowOff>
    </xdr:to>
    <xdr:grpSp>
      <xdr:nvGrpSpPr>
        <xdr:cNvPr id="6" name="5 Grupo">
          <a:extLst>
            <a:ext uri="{FF2B5EF4-FFF2-40B4-BE49-F238E27FC236}">
              <a16:creationId xmlns:a16="http://schemas.microsoft.com/office/drawing/2014/main" id="{00000000-0008-0000-0300-000006000000}"/>
            </a:ext>
          </a:extLst>
        </xdr:cNvPr>
        <xdr:cNvGrpSpPr/>
      </xdr:nvGrpSpPr>
      <xdr:grpSpPr>
        <a:xfrm>
          <a:off x="79375" y="0"/>
          <a:ext cx="7191375" cy="950605"/>
          <a:chOff x="875047" y="0"/>
          <a:chExt cx="14974347" cy="479921"/>
        </a:xfrm>
      </xdr:grpSpPr>
      <xdr:grpSp>
        <xdr:nvGrpSpPr>
          <xdr:cNvPr id="7" name="6 Grupo">
            <a:extLst>
              <a:ext uri="{FF2B5EF4-FFF2-40B4-BE49-F238E27FC236}">
                <a16:creationId xmlns:a16="http://schemas.microsoft.com/office/drawing/2014/main" id="{00000000-0008-0000-0300-000007000000}"/>
              </a:ext>
            </a:extLst>
          </xdr:cNvPr>
          <xdr:cNvGrpSpPr/>
        </xdr:nvGrpSpPr>
        <xdr:grpSpPr>
          <a:xfrm>
            <a:off x="875047" y="0"/>
            <a:ext cx="12556888" cy="479921"/>
            <a:chOff x="875047" y="0"/>
            <a:chExt cx="12556888" cy="479921"/>
          </a:xfrm>
        </xdr:grpSpPr>
        <xdr:sp macro="" textlink="">
          <xdr:nvSpPr>
            <xdr:cNvPr id="9" name="8 CuadroTexto">
              <a:extLst>
                <a:ext uri="{FF2B5EF4-FFF2-40B4-BE49-F238E27FC236}">
                  <a16:creationId xmlns:a16="http://schemas.microsoft.com/office/drawing/2014/main" id="{00000000-0008-0000-0300-000009000000}"/>
                </a:ext>
              </a:extLst>
            </xdr:cNvPr>
            <xdr:cNvSpPr txBox="1"/>
          </xdr:nvSpPr>
          <xdr:spPr>
            <a:xfrm>
              <a:off x="3744134" y="0"/>
              <a:ext cx="9687801" cy="479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200">
                  <a:latin typeface="+mn-lt"/>
                </a:rPr>
                <a:t>COMISION MUNICIPAL DE AGUA POTABLE Y ALCANTARILLADO </a:t>
              </a:r>
            </a:p>
            <a:p>
              <a:pPr algn="ctr"/>
              <a:r>
                <a:rPr lang="es-MX" sz="1200">
                  <a:latin typeface="+mn-lt"/>
                </a:rPr>
                <a:t>DEL MUNICIPIO DE VICTORIA, TAMAULIPAS</a:t>
              </a:r>
            </a:p>
            <a:p>
              <a:pPr algn="ctr"/>
              <a:r>
                <a:rPr lang="es-MX" sz="1200"/>
                <a:t>Bienes Disponibles para su Transformación (Inventarios)</a:t>
              </a:r>
            </a:p>
            <a:p>
              <a:pPr algn="ctr"/>
              <a:r>
                <a:rPr lang="es-MX" sz="1200"/>
                <a:t>Al</a:t>
              </a:r>
              <a:r>
                <a:rPr lang="es-MX" sz="1200" baseline="0"/>
                <a:t> </a:t>
              </a:r>
              <a:r>
                <a:rPr lang="es-MX" sz="1200"/>
                <a:t>31 de Marzo de 2020</a:t>
              </a:r>
            </a:p>
          </xdr:txBody>
        </xdr:sp>
        <xdr:pic>
          <xdr:nvPicPr>
            <xdr:cNvPr id="10" name="6 Imagen" descr="C:\Users\frene\AppData\Local\Microsoft\Windows\INetCache\Content.Word\HOJA MEMBRETE 5.jpg">
              <a:extLst>
                <a:ext uri="{FF2B5EF4-FFF2-40B4-BE49-F238E27FC236}">
                  <a16:creationId xmlns:a16="http://schemas.microsoft.com/office/drawing/2014/main" id="{00000000-0008-0000-03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24" t="3835" r="64156" b="84186"/>
            <a:stretch>
              <a:fillRect/>
            </a:stretch>
          </xdr:blipFill>
          <xdr:spPr bwMode="auto">
            <a:xfrm>
              <a:off x="875047" y="140200"/>
              <a:ext cx="3168511" cy="27308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8" name="7 Imagen" descr="C:\Users\frene\AppData\Local\Microsoft\Windows\INetCache\Content.Word\HOJA MEMBRETE 5.jpg">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7644" t="6676" r="7140" b="86154"/>
          <a:stretch>
            <a:fillRect/>
          </a:stretch>
        </xdr:blipFill>
        <xdr:spPr bwMode="auto">
          <a:xfrm>
            <a:off x="13379144" y="116155"/>
            <a:ext cx="2470250" cy="27728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152399</xdr:colOff>
      <xdr:row>1</xdr:row>
      <xdr:rowOff>76199</xdr:rowOff>
    </xdr:from>
    <xdr:to>
      <xdr:col>1</xdr:col>
      <xdr:colOff>485774</xdr:colOff>
      <xdr:row>4</xdr:row>
      <xdr:rowOff>121072</xdr:rowOff>
    </xdr:to>
    <xdr:pic>
      <xdr:nvPicPr>
        <xdr:cNvPr id="2" name="1 Imagen">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399" y="266699"/>
          <a:ext cx="1095375" cy="6163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238126</xdr:colOff>
      <xdr:row>1</xdr:row>
      <xdr:rowOff>76200</xdr:rowOff>
    </xdr:from>
    <xdr:to>
      <xdr:col>7</xdr:col>
      <xdr:colOff>666750</xdr:colOff>
      <xdr:row>4</xdr:row>
      <xdr:rowOff>163415</xdr:rowOff>
    </xdr:to>
    <xdr:pic>
      <xdr:nvPicPr>
        <xdr:cNvPr id="3" name="13 Imagen">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05676" y="266700"/>
          <a:ext cx="1190624" cy="6587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xdr:col>
      <xdr:colOff>161925</xdr:colOff>
      <xdr:row>0</xdr:row>
      <xdr:rowOff>266699</xdr:rowOff>
    </xdr:from>
    <xdr:to>
      <xdr:col>2</xdr:col>
      <xdr:colOff>394947</xdr:colOff>
      <xdr:row>3</xdr:row>
      <xdr:rowOff>47624</xdr:rowOff>
    </xdr:to>
    <xdr:pic>
      <xdr:nvPicPr>
        <xdr:cNvPr id="2" name="1 Imagen">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1925" y="266699"/>
          <a:ext cx="995022"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352425</xdr:colOff>
      <xdr:row>0</xdr:row>
      <xdr:rowOff>219075</xdr:rowOff>
    </xdr:from>
    <xdr:to>
      <xdr:col>8</xdr:col>
      <xdr:colOff>643584</xdr:colOff>
      <xdr:row>3</xdr:row>
      <xdr:rowOff>109203</xdr:rowOff>
    </xdr:to>
    <xdr:pic>
      <xdr:nvPicPr>
        <xdr:cNvPr id="3" name="13 Imagen">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791325" y="219075"/>
          <a:ext cx="1053159" cy="72832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523875</xdr:colOff>
      <xdr:row>10</xdr:row>
      <xdr:rowOff>28575</xdr:rowOff>
    </xdr:from>
    <xdr:to>
      <xdr:col>6</xdr:col>
      <xdr:colOff>952500</xdr:colOff>
      <xdr:row>14</xdr:row>
      <xdr:rowOff>19050</xdr:rowOff>
    </xdr:to>
    <xdr:sp macro="" textlink="">
      <xdr:nvSpPr>
        <xdr:cNvPr id="6" name="WordArt 10">
          <a:extLst>
            <a:ext uri="{FF2B5EF4-FFF2-40B4-BE49-F238E27FC236}">
              <a16:creationId xmlns:a16="http://schemas.microsoft.com/office/drawing/2014/main" id="{00000000-0008-0000-0500-000006000000}"/>
            </a:ext>
          </a:extLst>
        </xdr:cNvPr>
        <xdr:cNvSpPr>
          <a:spLocks noChangeArrowheads="1" noChangeShapeType="1" noTextEdit="1"/>
        </xdr:cNvSpPr>
      </xdr:nvSpPr>
      <xdr:spPr bwMode="auto">
        <a:xfrm>
          <a:off x="1285875" y="3400425"/>
          <a:ext cx="4876800" cy="752475"/>
        </a:xfrm>
        <a:prstGeom prst="rect">
          <a:avLst/>
        </a:prstGeom>
      </xdr:spPr>
      <xdr:txBody>
        <a:bodyPr wrap="none" fromWordArt="1">
          <a:prstTxWarp prst="textPlain">
            <a:avLst>
              <a:gd name="adj" fmla="val 50000"/>
            </a:avLst>
          </a:prstTxWarp>
        </a:bodyPr>
        <a:lstStyle/>
        <a:p>
          <a:pPr algn="ctr" rtl="0"/>
          <a:r>
            <a:rPr lang="es-MX" sz="4400" kern="10" spc="0">
              <a:ln w="9525">
                <a:noFill/>
                <a:round/>
                <a:headEnd/>
                <a:tailEnd/>
              </a:ln>
              <a:solidFill>
                <a:srgbClr val="336699"/>
              </a:solidFill>
              <a:effectLst>
                <a:outerShdw dist="45791" dir="2021404" algn="ctr" rotWithShape="0">
                  <a:srgbClr val="B2B2B2">
                    <a:alpha val="80000"/>
                  </a:srgbClr>
                </a:outerShdw>
              </a:effectLst>
              <a:latin typeface="Times New Roman"/>
              <a:cs typeface="Times New Roman"/>
            </a:rPr>
            <a:t>NO APLICA</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0</xdr:colOff>
      <xdr:row>4</xdr:row>
      <xdr:rowOff>0</xdr:rowOff>
    </xdr:to>
    <xdr:grpSp>
      <xdr:nvGrpSpPr>
        <xdr:cNvPr id="2" name="1 Grupo">
          <a:extLst>
            <a:ext uri="{FF2B5EF4-FFF2-40B4-BE49-F238E27FC236}">
              <a16:creationId xmlns:a16="http://schemas.microsoft.com/office/drawing/2014/main" id="{00000000-0008-0000-0600-000002000000}"/>
            </a:ext>
          </a:extLst>
        </xdr:cNvPr>
        <xdr:cNvGrpSpPr/>
      </xdr:nvGrpSpPr>
      <xdr:grpSpPr>
        <a:xfrm>
          <a:off x="0" y="0"/>
          <a:ext cx="11226800" cy="914400"/>
          <a:chOff x="697204" y="0"/>
          <a:chExt cx="15365601" cy="479921"/>
        </a:xfrm>
      </xdr:grpSpPr>
      <xdr:grpSp>
        <xdr:nvGrpSpPr>
          <xdr:cNvPr id="3" name="2 Grupo">
            <a:extLst>
              <a:ext uri="{FF2B5EF4-FFF2-40B4-BE49-F238E27FC236}">
                <a16:creationId xmlns:a16="http://schemas.microsoft.com/office/drawing/2014/main" id="{00000000-0008-0000-0600-000003000000}"/>
              </a:ext>
            </a:extLst>
          </xdr:cNvPr>
          <xdr:cNvGrpSpPr/>
        </xdr:nvGrpSpPr>
        <xdr:grpSpPr>
          <a:xfrm>
            <a:off x="697204" y="0"/>
            <a:ext cx="12734731" cy="479921"/>
            <a:chOff x="697204" y="0"/>
            <a:chExt cx="12734731" cy="479921"/>
          </a:xfrm>
        </xdr:grpSpPr>
        <xdr:sp macro="" textlink="">
          <xdr:nvSpPr>
            <xdr:cNvPr id="5" name="4 CuadroTexto">
              <a:extLst>
                <a:ext uri="{FF2B5EF4-FFF2-40B4-BE49-F238E27FC236}">
                  <a16:creationId xmlns:a16="http://schemas.microsoft.com/office/drawing/2014/main" id="{00000000-0008-0000-0600-000005000000}"/>
                </a:ext>
              </a:extLst>
            </xdr:cNvPr>
            <xdr:cNvSpPr txBox="1"/>
          </xdr:nvSpPr>
          <xdr:spPr>
            <a:xfrm>
              <a:off x="3744134" y="0"/>
              <a:ext cx="9687801" cy="479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mn-lt"/>
                </a:rPr>
                <a:t>COMISION MUNICIPAL DE AGUA POTABLE Y ALCANTARILLADO</a:t>
              </a:r>
            </a:p>
            <a:p>
              <a:pPr algn="ctr"/>
              <a:r>
                <a:rPr lang="es-MX" sz="1200">
                  <a:latin typeface="+mn-lt"/>
                </a:rPr>
                <a:t> DEL  MUNICIPIO DE VICTORIA, TAMAULIPAS</a:t>
              </a:r>
            </a:p>
            <a:p>
              <a:pPr algn="ctr"/>
              <a:r>
                <a:rPr lang="es-MX" sz="1200" baseline="0"/>
                <a:t>Depreciación de Bienes Muebles e  Inmuebles</a:t>
              </a:r>
            </a:p>
            <a:p>
              <a:pPr algn="ctr"/>
              <a:r>
                <a:rPr lang="es-MX" sz="1200"/>
                <a:t>Del 01  de</a:t>
              </a:r>
              <a:r>
                <a:rPr lang="es-MX" sz="1200" baseline="0"/>
                <a:t> Enero al 31</a:t>
              </a:r>
              <a:r>
                <a:rPr lang="es-MX" sz="1200"/>
                <a:t> </a:t>
              </a:r>
              <a:r>
                <a:rPr lang="es-MX" sz="1200" baseline="0"/>
                <a:t> de Marzo de</a:t>
              </a:r>
              <a:r>
                <a:rPr lang="es-MX" sz="1200"/>
                <a:t> 2020</a:t>
              </a:r>
            </a:p>
          </xdr:txBody>
        </xdr:sp>
        <xdr:pic>
          <xdr:nvPicPr>
            <xdr:cNvPr id="6" name="6 Imagen" descr="C:\Users\frene\AppData\Local\Microsoft\Windows\INetCache\Content.Word\HOJA MEMBRETE 5.jpg">
              <a:extLst>
                <a:ext uri="{FF2B5EF4-FFF2-40B4-BE49-F238E27FC236}">
                  <a16:creationId xmlns:a16="http://schemas.microsoft.com/office/drawing/2014/main" id="{00000000-0008-0000-06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24" t="3835" r="64156" b="84186"/>
            <a:stretch>
              <a:fillRect/>
            </a:stretch>
          </xdr:blipFill>
          <xdr:spPr bwMode="auto">
            <a:xfrm>
              <a:off x="697204" y="123691"/>
              <a:ext cx="2621208" cy="3457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3 Imagen" descr="C:\Users\frene\AppData\Local\Microsoft\Windows\INetCache\Content.Word\HOJA MEMBRETE 5.jpg">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7644" t="6676" r="7140" b="86154"/>
          <a:stretch>
            <a:fillRect/>
          </a:stretch>
        </xdr:blipFill>
        <xdr:spPr bwMode="auto">
          <a:xfrm>
            <a:off x="13592557" y="108848"/>
            <a:ext cx="2470248" cy="34607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oneCellAnchor>
    <xdr:from>
      <xdr:col>6</xdr:col>
      <xdr:colOff>0</xdr:colOff>
      <xdr:row>5</xdr:row>
      <xdr:rowOff>0</xdr:rowOff>
    </xdr:from>
    <xdr:ext cx="179931" cy="280630"/>
    <xdr:sp macro="" textlink="">
      <xdr:nvSpPr>
        <xdr:cNvPr id="7" name="6 CuadroTexto">
          <a:extLst>
            <a:ext uri="{FF2B5EF4-FFF2-40B4-BE49-F238E27FC236}">
              <a16:creationId xmlns:a16="http://schemas.microsoft.com/office/drawing/2014/main" id="{00000000-0008-0000-0600-000007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8" name="7 CuadroTexto">
          <a:extLst>
            <a:ext uri="{FF2B5EF4-FFF2-40B4-BE49-F238E27FC236}">
              <a16:creationId xmlns:a16="http://schemas.microsoft.com/office/drawing/2014/main" id="{00000000-0008-0000-0600-000008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9" name="11 CuadroTexto">
          <a:extLst>
            <a:ext uri="{FF2B5EF4-FFF2-40B4-BE49-F238E27FC236}">
              <a16:creationId xmlns:a16="http://schemas.microsoft.com/office/drawing/2014/main" id="{00000000-0008-0000-0600-000009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10" name="11 CuadroTexto">
          <a:extLst>
            <a:ext uri="{FF2B5EF4-FFF2-40B4-BE49-F238E27FC236}">
              <a16:creationId xmlns:a16="http://schemas.microsoft.com/office/drawing/2014/main" id="{00000000-0008-0000-0600-00000A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11" name="11 CuadroTexto">
          <a:extLst>
            <a:ext uri="{FF2B5EF4-FFF2-40B4-BE49-F238E27FC236}">
              <a16:creationId xmlns:a16="http://schemas.microsoft.com/office/drawing/2014/main" id="{00000000-0008-0000-0600-00000B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12" name="11 CuadroTexto">
          <a:extLst>
            <a:ext uri="{FF2B5EF4-FFF2-40B4-BE49-F238E27FC236}">
              <a16:creationId xmlns:a16="http://schemas.microsoft.com/office/drawing/2014/main" id="{00000000-0008-0000-0600-00000C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13" name="11 CuadroTexto">
          <a:extLst>
            <a:ext uri="{FF2B5EF4-FFF2-40B4-BE49-F238E27FC236}">
              <a16:creationId xmlns:a16="http://schemas.microsoft.com/office/drawing/2014/main" id="{00000000-0008-0000-0600-00000D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14" name="11 CuadroTexto">
          <a:extLst>
            <a:ext uri="{FF2B5EF4-FFF2-40B4-BE49-F238E27FC236}">
              <a16:creationId xmlns:a16="http://schemas.microsoft.com/office/drawing/2014/main" id="{00000000-0008-0000-0600-00000E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15" name="11 CuadroTexto">
          <a:extLst>
            <a:ext uri="{FF2B5EF4-FFF2-40B4-BE49-F238E27FC236}">
              <a16:creationId xmlns:a16="http://schemas.microsoft.com/office/drawing/2014/main" id="{00000000-0008-0000-0600-00000F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16" name="11 CuadroTexto">
          <a:extLst>
            <a:ext uri="{FF2B5EF4-FFF2-40B4-BE49-F238E27FC236}">
              <a16:creationId xmlns:a16="http://schemas.microsoft.com/office/drawing/2014/main" id="{00000000-0008-0000-0600-000010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94385" cy="289055"/>
    <xdr:sp macro="" textlink="">
      <xdr:nvSpPr>
        <xdr:cNvPr id="17" name="16 CuadroTexto">
          <a:extLst>
            <a:ext uri="{FF2B5EF4-FFF2-40B4-BE49-F238E27FC236}">
              <a16:creationId xmlns:a16="http://schemas.microsoft.com/office/drawing/2014/main" id="{00000000-0008-0000-0600-000011000000}"/>
            </a:ext>
          </a:extLst>
        </xdr:cNvPr>
        <xdr:cNvSpPr txBox="1"/>
      </xdr:nvSpPr>
      <xdr:spPr>
        <a:xfrm>
          <a:off x="16868775" y="1247775"/>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6</xdr:col>
      <xdr:colOff>0</xdr:colOff>
      <xdr:row>5</xdr:row>
      <xdr:rowOff>0</xdr:rowOff>
    </xdr:from>
    <xdr:ext cx="194385" cy="289055"/>
    <xdr:sp macro="" textlink="">
      <xdr:nvSpPr>
        <xdr:cNvPr id="18" name="17 CuadroTexto">
          <a:extLst>
            <a:ext uri="{FF2B5EF4-FFF2-40B4-BE49-F238E27FC236}">
              <a16:creationId xmlns:a16="http://schemas.microsoft.com/office/drawing/2014/main" id="{00000000-0008-0000-0600-000012000000}"/>
            </a:ext>
          </a:extLst>
        </xdr:cNvPr>
        <xdr:cNvSpPr txBox="1"/>
      </xdr:nvSpPr>
      <xdr:spPr>
        <a:xfrm>
          <a:off x="16868775" y="1247775"/>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6</xdr:col>
      <xdr:colOff>0</xdr:colOff>
      <xdr:row>5</xdr:row>
      <xdr:rowOff>0</xdr:rowOff>
    </xdr:from>
    <xdr:ext cx="179931" cy="280630"/>
    <xdr:sp macro="" textlink="">
      <xdr:nvSpPr>
        <xdr:cNvPr id="19" name="11 CuadroTexto">
          <a:extLst>
            <a:ext uri="{FF2B5EF4-FFF2-40B4-BE49-F238E27FC236}">
              <a16:creationId xmlns:a16="http://schemas.microsoft.com/office/drawing/2014/main" id="{00000000-0008-0000-0600-000013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20" name="11 CuadroTexto">
          <a:extLst>
            <a:ext uri="{FF2B5EF4-FFF2-40B4-BE49-F238E27FC236}">
              <a16:creationId xmlns:a16="http://schemas.microsoft.com/office/drawing/2014/main" id="{00000000-0008-0000-0600-000014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21" name="11 CuadroTexto">
          <a:extLst>
            <a:ext uri="{FF2B5EF4-FFF2-40B4-BE49-F238E27FC236}">
              <a16:creationId xmlns:a16="http://schemas.microsoft.com/office/drawing/2014/main" id="{00000000-0008-0000-0600-000015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22" name="11 CuadroTexto">
          <a:extLst>
            <a:ext uri="{FF2B5EF4-FFF2-40B4-BE49-F238E27FC236}">
              <a16:creationId xmlns:a16="http://schemas.microsoft.com/office/drawing/2014/main" id="{00000000-0008-0000-0600-000016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23" name="11 CuadroTexto">
          <a:extLst>
            <a:ext uri="{FF2B5EF4-FFF2-40B4-BE49-F238E27FC236}">
              <a16:creationId xmlns:a16="http://schemas.microsoft.com/office/drawing/2014/main" id="{00000000-0008-0000-0600-000017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24" name="11 CuadroTexto">
          <a:extLst>
            <a:ext uri="{FF2B5EF4-FFF2-40B4-BE49-F238E27FC236}">
              <a16:creationId xmlns:a16="http://schemas.microsoft.com/office/drawing/2014/main" id="{00000000-0008-0000-0600-000018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25" name="11 CuadroTexto">
          <a:extLst>
            <a:ext uri="{FF2B5EF4-FFF2-40B4-BE49-F238E27FC236}">
              <a16:creationId xmlns:a16="http://schemas.microsoft.com/office/drawing/2014/main" id="{00000000-0008-0000-0600-000019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26" name="11 CuadroTexto">
          <a:extLst>
            <a:ext uri="{FF2B5EF4-FFF2-40B4-BE49-F238E27FC236}">
              <a16:creationId xmlns:a16="http://schemas.microsoft.com/office/drawing/2014/main" id="{00000000-0008-0000-0600-00001A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27" name="11 CuadroTexto">
          <a:extLst>
            <a:ext uri="{FF2B5EF4-FFF2-40B4-BE49-F238E27FC236}">
              <a16:creationId xmlns:a16="http://schemas.microsoft.com/office/drawing/2014/main" id="{00000000-0008-0000-0600-00001B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28" name="11 CuadroTexto">
          <a:extLst>
            <a:ext uri="{FF2B5EF4-FFF2-40B4-BE49-F238E27FC236}">
              <a16:creationId xmlns:a16="http://schemas.microsoft.com/office/drawing/2014/main" id="{00000000-0008-0000-0600-00001C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29" name="11 CuadroTexto">
          <a:extLst>
            <a:ext uri="{FF2B5EF4-FFF2-40B4-BE49-F238E27FC236}">
              <a16:creationId xmlns:a16="http://schemas.microsoft.com/office/drawing/2014/main" id="{00000000-0008-0000-0600-00001D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30" name="11 CuadroTexto">
          <a:extLst>
            <a:ext uri="{FF2B5EF4-FFF2-40B4-BE49-F238E27FC236}">
              <a16:creationId xmlns:a16="http://schemas.microsoft.com/office/drawing/2014/main" id="{00000000-0008-0000-0600-00001E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31" name="11 CuadroTexto">
          <a:extLst>
            <a:ext uri="{FF2B5EF4-FFF2-40B4-BE49-F238E27FC236}">
              <a16:creationId xmlns:a16="http://schemas.microsoft.com/office/drawing/2014/main" id="{00000000-0008-0000-0600-00001F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32" name="11 CuadroTexto">
          <a:extLst>
            <a:ext uri="{FF2B5EF4-FFF2-40B4-BE49-F238E27FC236}">
              <a16:creationId xmlns:a16="http://schemas.microsoft.com/office/drawing/2014/main" id="{00000000-0008-0000-0600-000020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33" name="11 CuadroTexto">
          <a:extLst>
            <a:ext uri="{FF2B5EF4-FFF2-40B4-BE49-F238E27FC236}">
              <a16:creationId xmlns:a16="http://schemas.microsoft.com/office/drawing/2014/main" id="{00000000-0008-0000-0600-000021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34" name="11 CuadroTexto">
          <a:extLst>
            <a:ext uri="{FF2B5EF4-FFF2-40B4-BE49-F238E27FC236}">
              <a16:creationId xmlns:a16="http://schemas.microsoft.com/office/drawing/2014/main" id="{00000000-0008-0000-0600-000022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35" name="11 CuadroTexto">
          <a:extLst>
            <a:ext uri="{FF2B5EF4-FFF2-40B4-BE49-F238E27FC236}">
              <a16:creationId xmlns:a16="http://schemas.microsoft.com/office/drawing/2014/main" id="{00000000-0008-0000-0600-000023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36" name="11 CuadroTexto">
          <a:extLst>
            <a:ext uri="{FF2B5EF4-FFF2-40B4-BE49-F238E27FC236}">
              <a16:creationId xmlns:a16="http://schemas.microsoft.com/office/drawing/2014/main" id="{00000000-0008-0000-0600-000024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37" name="11 CuadroTexto">
          <a:extLst>
            <a:ext uri="{FF2B5EF4-FFF2-40B4-BE49-F238E27FC236}">
              <a16:creationId xmlns:a16="http://schemas.microsoft.com/office/drawing/2014/main" id="{00000000-0008-0000-0600-000025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38" name="11 CuadroTexto">
          <a:extLst>
            <a:ext uri="{FF2B5EF4-FFF2-40B4-BE49-F238E27FC236}">
              <a16:creationId xmlns:a16="http://schemas.microsoft.com/office/drawing/2014/main" id="{00000000-0008-0000-0600-000026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39" name="11 CuadroTexto">
          <a:extLst>
            <a:ext uri="{FF2B5EF4-FFF2-40B4-BE49-F238E27FC236}">
              <a16:creationId xmlns:a16="http://schemas.microsoft.com/office/drawing/2014/main" id="{00000000-0008-0000-0600-000027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40" name="11 CuadroTexto">
          <a:extLst>
            <a:ext uri="{FF2B5EF4-FFF2-40B4-BE49-F238E27FC236}">
              <a16:creationId xmlns:a16="http://schemas.microsoft.com/office/drawing/2014/main" id="{00000000-0008-0000-0600-000028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41" name="11 CuadroTexto">
          <a:extLst>
            <a:ext uri="{FF2B5EF4-FFF2-40B4-BE49-F238E27FC236}">
              <a16:creationId xmlns:a16="http://schemas.microsoft.com/office/drawing/2014/main" id="{00000000-0008-0000-0600-000029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42" name="11 CuadroTexto">
          <a:extLst>
            <a:ext uri="{FF2B5EF4-FFF2-40B4-BE49-F238E27FC236}">
              <a16:creationId xmlns:a16="http://schemas.microsoft.com/office/drawing/2014/main" id="{00000000-0008-0000-0600-00002A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43" name="11 CuadroTexto">
          <a:extLst>
            <a:ext uri="{FF2B5EF4-FFF2-40B4-BE49-F238E27FC236}">
              <a16:creationId xmlns:a16="http://schemas.microsoft.com/office/drawing/2014/main" id="{00000000-0008-0000-0600-00002B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44" name="11 CuadroTexto">
          <a:extLst>
            <a:ext uri="{FF2B5EF4-FFF2-40B4-BE49-F238E27FC236}">
              <a16:creationId xmlns:a16="http://schemas.microsoft.com/office/drawing/2014/main" id="{00000000-0008-0000-0600-00002C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45" name="11 CuadroTexto">
          <a:extLst>
            <a:ext uri="{FF2B5EF4-FFF2-40B4-BE49-F238E27FC236}">
              <a16:creationId xmlns:a16="http://schemas.microsoft.com/office/drawing/2014/main" id="{00000000-0008-0000-0600-00002D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46" name="11 CuadroTexto">
          <a:extLst>
            <a:ext uri="{FF2B5EF4-FFF2-40B4-BE49-F238E27FC236}">
              <a16:creationId xmlns:a16="http://schemas.microsoft.com/office/drawing/2014/main" id="{00000000-0008-0000-0600-00002E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47" name="11 CuadroTexto">
          <a:extLst>
            <a:ext uri="{FF2B5EF4-FFF2-40B4-BE49-F238E27FC236}">
              <a16:creationId xmlns:a16="http://schemas.microsoft.com/office/drawing/2014/main" id="{00000000-0008-0000-0600-00002F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48" name="11 CuadroTexto">
          <a:extLst>
            <a:ext uri="{FF2B5EF4-FFF2-40B4-BE49-F238E27FC236}">
              <a16:creationId xmlns:a16="http://schemas.microsoft.com/office/drawing/2014/main" id="{00000000-0008-0000-0600-000030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49" name="11 CuadroTexto">
          <a:extLst>
            <a:ext uri="{FF2B5EF4-FFF2-40B4-BE49-F238E27FC236}">
              <a16:creationId xmlns:a16="http://schemas.microsoft.com/office/drawing/2014/main" id="{00000000-0008-0000-0600-000031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50" name="11 CuadroTexto">
          <a:extLst>
            <a:ext uri="{FF2B5EF4-FFF2-40B4-BE49-F238E27FC236}">
              <a16:creationId xmlns:a16="http://schemas.microsoft.com/office/drawing/2014/main" id="{00000000-0008-0000-0600-000032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51" name="11 CuadroTexto">
          <a:extLst>
            <a:ext uri="{FF2B5EF4-FFF2-40B4-BE49-F238E27FC236}">
              <a16:creationId xmlns:a16="http://schemas.microsoft.com/office/drawing/2014/main" id="{00000000-0008-0000-0600-000033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52" name="11 CuadroTexto">
          <a:extLst>
            <a:ext uri="{FF2B5EF4-FFF2-40B4-BE49-F238E27FC236}">
              <a16:creationId xmlns:a16="http://schemas.microsoft.com/office/drawing/2014/main" id="{00000000-0008-0000-0600-000034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53" name="11 CuadroTexto">
          <a:extLst>
            <a:ext uri="{FF2B5EF4-FFF2-40B4-BE49-F238E27FC236}">
              <a16:creationId xmlns:a16="http://schemas.microsoft.com/office/drawing/2014/main" id="{00000000-0008-0000-0600-000035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54" name="11 CuadroTexto">
          <a:extLst>
            <a:ext uri="{FF2B5EF4-FFF2-40B4-BE49-F238E27FC236}">
              <a16:creationId xmlns:a16="http://schemas.microsoft.com/office/drawing/2014/main" id="{00000000-0008-0000-0600-000036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55" name="11 CuadroTexto">
          <a:extLst>
            <a:ext uri="{FF2B5EF4-FFF2-40B4-BE49-F238E27FC236}">
              <a16:creationId xmlns:a16="http://schemas.microsoft.com/office/drawing/2014/main" id="{00000000-0008-0000-0600-000037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56" name="11 CuadroTexto">
          <a:extLst>
            <a:ext uri="{FF2B5EF4-FFF2-40B4-BE49-F238E27FC236}">
              <a16:creationId xmlns:a16="http://schemas.microsoft.com/office/drawing/2014/main" id="{00000000-0008-0000-0600-000038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57" name="11 CuadroTexto">
          <a:extLst>
            <a:ext uri="{FF2B5EF4-FFF2-40B4-BE49-F238E27FC236}">
              <a16:creationId xmlns:a16="http://schemas.microsoft.com/office/drawing/2014/main" id="{00000000-0008-0000-0600-000039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58" name="11 CuadroTexto">
          <a:extLst>
            <a:ext uri="{FF2B5EF4-FFF2-40B4-BE49-F238E27FC236}">
              <a16:creationId xmlns:a16="http://schemas.microsoft.com/office/drawing/2014/main" id="{00000000-0008-0000-0600-00003A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59" name="11 CuadroTexto">
          <a:extLst>
            <a:ext uri="{FF2B5EF4-FFF2-40B4-BE49-F238E27FC236}">
              <a16:creationId xmlns:a16="http://schemas.microsoft.com/office/drawing/2014/main" id="{00000000-0008-0000-0600-00003B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60" name="11 CuadroTexto">
          <a:extLst>
            <a:ext uri="{FF2B5EF4-FFF2-40B4-BE49-F238E27FC236}">
              <a16:creationId xmlns:a16="http://schemas.microsoft.com/office/drawing/2014/main" id="{00000000-0008-0000-0600-00003C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61" name="11 CuadroTexto">
          <a:extLst>
            <a:ext uri="{FF2B5EF4-FFF2-40B4-BE49-F238E27FC236}">
              <a16:creationId xmlns:a16="http://schemas.microsoft.com/office/drawing/2014/main" id="{00000000-0008-0000-0600-00003D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62" name="11 CuadroTexto">
          <a:extLst>
            <a:ext uri="{FF2B5EF4-FFF2-40B4-BE49-F238E27FC236}">
              <a16:creationId xmlns:a16="http://schemas.microsoft.com/office/drawing/2014/main" id="{00000000-0008-0000-0600-00003E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63" name="11 CuadroTexto">
          <a:extLst>
            <a:ext uri="{FF2B5EF4-FFF2-40B4-BE49-F238E27FC236}">
              <a16:creationId xmlns:a16="http://schemas.microsoft.com/office/drawing/2014/main" id="{00000000-0008-0000-0600-00003F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64" name="11 CuadroTexto">
          <a:extLst>
            <a:ext uri="{FF2B5EF4-FFF2-40B4-BE49-F238E27FC236}">
              <a16:creationId xmlns:a16="http://schemas.microsoft.com/office/drawing/2014/main" id="{00000000-0008-0000-0600-000040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65" name="11 CuadroTexto">
          <a:extLst>
            <a:ext uri="{FF2B5EF4-FFF2-40B4-BE49-F238E27FC236}">
              <a16:creationId xmlns:a16="http://schemas.microsoft.com/office/drawing/2014/main" id="{00000000-0008-0000-0600-000041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66" name="11 CuadroTexto">
          <a:extLst>
            <a:ext uri="{FF2B5EF4-FFF2-40B4-BE49-F238E27FC236}">
              <a16:creationId xmlns:a16="http://schemas.microsoft.com/office/drawing/2014/main" id="{00000000-0008-0000-0600-000042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67" name="11 CuadroTexto">
          <a:extLst>
            <a:ext uri="{FF2B5EF4-FFF2-40B4-BE49-F238E27FC236}">
              <a16:creationId xmlns:a16="http://schemas.microsoft.com/office/drawing/2014/main" id="{00000000-0008-0000-0600-000043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68" name="11 CuadroTexto">
          <a:extLst>
            <a:ext uri="{FF2B5EF4-FFF2-40B4-BE49-F238E27FC236}">
              <a16:creationId xmlns:a16="http://schemas.microsoft.com/office/drawing/2014/main" id="{00000000-0008-0000-0600-000044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678297"/>
    <xdr:sp macro="" textlink="">
      <xdr:nvSpPr>
        <xdr:cNvPr id="69" name="68 CuadroTexto">
          <a:extLst>
            <a:ext uri="{FF2B5EF4-FFF2-40B4-BE49-F238E27FC236}">
              <a16:creationId xmlns:a16="http://schemas.microsoft.com/office/drawing/2014/main" id="{00000000-0008-0000-0600-000045000000}"/>
            </a:ext>
          </a:extLst>
        </xdr:cNvPr>
        <xdr:cNvSpPr txBox="1"/>
      </xdr:nvSpPr>
      <xdr:spPr>
        <a:xfrm>
          <a:off x="16868775" y="1247775"/>
          <a:ext cx="179931" cy="678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84666" cy="271623"/>
    <xdr:sp macro="" textlink="">
      <xdr:nvSpPr>
        <xdr:cNvPr id="70" name="69 CuadroTexto">
          <a:extLst>
            <a:ext uri="{FF2B5EF4-FFF2-40B4-BE49-F238E27FC236}">
              <a16:creationId xmlns:a16="http://schemas.microsoft.com/office/drawing/2014/main" id="{00000000-0008-0000-0600-000046000000}"/>
            </a:ext>
          </a:extLst>
        </xdr:cNvPr>
        <xdr:cNvSpPr txBox="1"/>
      </xdr:nvSpPr>
      <xdr:spPr>
        <a:xfrm>
          <a:off x="16868775" y="1247775"/>
          <a:ext cx="184666" cy="271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6</xdr:col>
      <xdr:colOff>0</xdr:colOff>
      <xdr:row>5</xdr:row>
      <xdr:rowOff>0</xdr:rowOff>
    </xdr:from>
    <xdr:ext cx="179931" cy="280630"/>
    <xdr:sp macro="" textlink="">
      <xdr:nvSpPr>
        <xdr:cNvPr id="71" name="11 CuadroTexto">
          <a:extLst>
            <a:ext uri="{FF2B5EF4-FFF2-40B4-BE49-F238E27FC236}">
              <a16:creationId xmlns:a16="http://schemas.microsoft.com/office/drawing/2014/main" id="{00000000-0008-0000-0600-000047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84665" cy="271623"/>
    <xdr:sp macro="" textlink="">
      <xdr:nvSpPr>
        <xdr:cNvPr id="72" name="71 CuadroTexto">
          <a:extLst>
            <a:ext uri="{FF2B5EF4-FFF2-40B4-BE49-F238E27FC236}">
              <a16:creationId xmlns:a16="http://schemas.microsoft.com/office/drawing/2014/main" id="{00000000-0008-0000-0600-000048000000}"/>
            </a:ext>
          </a:extLst>
        </xdr:cNvPr>
        <xdr:cNvSpPr txBox="1"/>
      </xdr:nvSpPr>
      <xdr:spPr>
        <a:xfrm>
          <a:off x="16868775" y="1247775"/>
          <a:ext cx="184665" cy="271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6</xdr:col>
      <xdr:colOff>0</xdr:colOff>
      <xdr:row>5</xdr:row>
      <xdr:rowOff>0</xdr:rowOff>
    </xdr:from>
    <xdr:ext cx="181092" cy="678297"/>
    <xdr:sp macro="" textlink="">
      <xdr:nvSpPr>
        <xdr:cNvPr id="73" name="72 CuadroTexto">
          <a:extLst>
            <a:ext uri="{FF2B5EF4-FFF2-40B4-BE49-F238E27FC236}">
              <a16:creationId xmlns:a16="http://schemas.microsoft.com/office/drawing/2014/main" id="{00000000-0008-0000-0600-000049000000}"/>
            </a:ext>
          </a:extLst>
        </xdr:cNvPr>
        <xdr:cNvSpPr txBox="1"/>
      </xdr:nvSpPr>
      <xdr:spPr>
        <a:xfrm>
          <a:off x="16868775" y="1247775"/>
          <a:ext cx="181092" cy="678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84666" cy="271623"/>
    <xdr:sp macro="" textlink="">
      <xdr:nvSpPr>
        <xdr:cNvPr id="74" name="12 CuadroTexto">
          <a:extLst>
            <a:ext uri="{FF2B5EF4-FFF2-40B4-BE49-F238E27FC236}">
              <a16:creationId xmlns:a16="http://schemas.microsoft.com/office/drawing/2014/main" id="{00000000-0008-0000-0600-00004A000000}"/>
            </a:ext>
          </a:extLst>
        </xdr:cNvPr>
        <xdr:cNvSpPr txBox="1"/>
      </xdr:nvSpPr>
      <xdr:spPr>
        <a:xfrm>
          <a:off x="16868775" y="1247775"/>
          <a:ext cx="184666" cy="271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6</xdr:col>
      <xdr:colOff>0</xdr:colOff>
      <xdr:row>5</xdr:row>
      <xdr:rowOff>0</xdr:rowOff>
    </xdr:from>
    <xdr:ext cx="179931" cy="678297"/>
    <xdr:sp macro="" textlink="">
      <xdr:nvSpPr>
        <xdr:cNvPr id="75" name="74 CuadroTexto">
          <a:extLst>
            <a:ext uri="{FF2B5EF4-FFF2-40B4-BE49-F238E27FC236}">
              <a16:creationId xmlns:a16="http://schemas.microsoft.com/office/drawing/2014/main" id="{00000000-0008-0000-0600-00004B000000}"/>
            </a:ext>
          </a:extLst>
        </xdr:cNvPr>
        <xdr:cNvSpPr txBox="1"/>
      </xdr:nvSpPr>
      <xdr:spPr>
        <a:xfrm>
          <a:off x="16868775" y="1247775"/>
          <a:ext cx="179931" cy="678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84666" cy="271623"/>
    <xdr:sp macro="" textlink="">
      <xdr:nvSpPr>
        <xdr:cNvPr id="76" name="75 CuadroTexto">
          <a:extLst>
            <a:ext uri="{FF2B5EF4-FFF2-40B4-BE49-F238E27FC236}">
              <a16:creationId xmlns:a16="http://schemas.microsoft.com/office/drawing/2014/main" id="{00000000-0008-0000-0600-00004C000000}"/>
            </a:ext>
          </a:extLst>
        </xdr:cNvPr>
        <xdr:cNvSpPr txBox="1"/>
      </xdr:nvSpPr>
      <xdr:spPr>
        <a:xfrm>
          <a:off x="16868775" y="1247775"/>
          <a:ext cx="184666" cy="27162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6</xdr:col>
      <xdr:colOff>0</xdr:colOff>
      <xdr:row>5</xdr:row>
      <xdr:rowOff>0</xdr:rowOff>
    </xdr:from>
    <xdr:ext cx="179931" cy="280630"/>
    <xdr:sp macro="" textlink="">
      <xdr:nvSpPr>
        <xdr:cNvPr id="77" name="11 CuadroTexto">
          <a:extLst>
            <a:ext uri="{FF2B5EF4-FFF2-40B4-BE49-F238E27FC236}">
              <a16:creationId xmlns:a16="http://schemas.microsoft.com/office/drawing/2014/main" id="{00000000-0008-0000-0600-00004D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81092" cy="678297"/>
    <xdr:sp macro="" textlink="">
      <xdr:nvSpPr>
        <xdr:cNvPr id="78" name="77 CuadroTexto">
          <a:extLst>
            <a:ext uri="{FF2B5EF4-FFF2-40B4-BE49-F238E27FC236}">
              <a16:creationId xmlns:a16="http://schemas.microsoft.com/office/drawing/2014/main" id="{00000000-0008-0000-0600-00004E000000}"/>
            </a:ext>
          </a:extLst>
        </xdr:cNvPr>
        <xdr:cNvSpPr txBox="1"/>
      </xdr:nvSpPr>
      <xdr:spPr>
        <a:xfrm>
          <a:off x="16868775" y="1247775"/>
          <a:ext cx="181092" cy="678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84666" cy="678297"/>
    <xdr:sp macro="" textlink="">
      <xdr:nvSpPr>
        <xdr:cNvPr id="79" name="78 CuadroTexto">
          <a:extLst>
            <a:ext uri="{FF2B5EF4-FFF2-40B4-BE49-F238E27FC236}">
              <a16:creationId xmlns:a16="http://schemas.microsoft.com/office/drawing/2014/main" id="{00000000-0008-0000-0600-00004F000000}"/>
            </a:ext>
          </a:extLst>
        </xdr:cNvPr>
        <xdr:cNvSpPr txBox="1"/>
      </xdr:nvSpPr>
      <xdr:spPr>
        <a:xfrm>
          <a:off x="16868775" y="1247775"/>
          <a:ext cx="184666" cy="6782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80" name="11 CuadroTexto">
          <a:extLst>
            <a:ext uri="{FF2B5EF4-FFF2-40B4-BE49-F238E27FC236}">
              <a16:creationId xmlns:a16="http://schemas.microsoft.com/office/drawing/2014/main" id="{00000000-0008-0000-0600-000050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81" name="11 CuadroTexto">
          <a:extLst>
            <a:ext uri="{FF2B5EF4-FFF2-40B4-BE49-F238E27FC236}">
              <a16:creationId xmlns:a16="http://schemas.microsoft.com/office/drawing/2014/main" id="{00000000-0008-0000-0600-000051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82" name="11 CuadroTexto">
          <a:extLst>
            <a:ext uri="{FF2B5EF4-FFF2-40B4-BE49-F238E27FC236}">
              <a16:creationId xmlns:a16="http://schemas.microsoft.com/office/drawing/2014/main" id="{00000000-0008-0000-0600-000052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83" name="11 CuadroTexto">
          <a:extLst>
            <a:ext uri="{FF2B5EF4-FFF2-40B4-BE49-F238E27FC236}">
              <a16:creationId xmlns:a16="http://schemas.microsoft.com/office/drawing/2014/main" id="{00000000-0008-0000-0600-000053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84" name="11 CuadroTexto">
          <a:extLst>
            <a:ext uri="{FF2B5EF4-FFF2-40B4-BE49-F238E27FC236}">
              <a16:creationId xmlns:a16="http://schemas.microsoft.com/office/drawing/2014/main" id="{00000000-0008-0000-0600-000054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85" name="11 CuadroTexto">
          <a:extLst>
            <a:ext uri="{FF2B5EF4-FFF2-40B4-BE49-F238E27FC236}">
              <a16:creationId xmlns:a16="http://schemas.microsoft.com/office/drawing/2014/main" id="{00000000-0008-0000-0600-000055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86" name="11 CuadroTexto">
          <a:extLst>
            <a:ext uri="{FF2B5EF4-FFF2-40B4-BE49-F238E27FC236}">
              <a16:creationId xmlns:a16="http://schemas.microsoft.com/office/drawing/2014/main" id="{00000000-0008-0000-0600-000056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87" name="11 CuadroTexto">
          <a:extLst>
            <a:ext uri="{FF2B5EF4-FFF2-40B4-BE49-F238E27FC236}">
              <a16:creationId xmlns:a16="http://schemas.microsoft.com/office/drawing/2014/main" id="{00000000-0008-0000-0600-000057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88" name="11 CuadroTexto">
          <a:extLst>
            <a:ext uri="{FF2B5EF4-FFF2-40B4-BE49-F238E27FC236}">
              <a16:creationId xmlns:a16="http://schemas.microsoft.com/office/drawing/2014/main" id="{00000000-0008-0000-0600-000058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89" name="11 CuadroTexto">
          <a:extLst>
            <a:ext uri="{FF2B5EF4-FFF2-40B4-BE49-F238E27FC236}">
              <a16:creationId xmlns:a16="http://schemas.microsoft.com/office/drawing/2014/main" id="{00000000-0008-0000-0600-000059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90" name="11 CuadroTexto">
          <a:extLst>
            <a:ext uri="{FF2B5EF4-FFF2-40B4-BE49-F238E27FC236}">
              <a16:creationId xmlns:a16="http://schemas.microsoft.com/office/drawing/2014/main" id="{00000000-0008-0000-0600-00005A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6</xdr:col>
      <xdr:colOff>0</xdr:colOff>
      <xdr:row>5</xdr:row>
      <xdr:rowOff>0</xdr:rowOff>
    </xdr:from>
    <xdr:ext cx="179931" cy="280630"/>
    <xdr:sp macro="" textlink="">
      <xdr:nvSpPr>
        <xdr:cNvPr id="91" name="11 CuadroTexto">
          <a:extLst>
            <a:ext uri="{FF2B5EF4-FFF2-40B4-BE49-F238E27FC236}">
              <a16:creationId xmlns:a16="http://schemas.microsoft.com/office/drawing/2014/main" id="{00000000-0008-0000-0600-00005B000000}"/>
            </a:ext>
          </a:extLst>
        </xdr:cNvPr>
        <xdr:cNvSpPr txBox="1"/>
      </xdr:nvSpPr>
      <xdr:spPr>
        <a:xfrm>
          <a:off x="16868775" y="1247775"/>
          <a:ext cx="179931" cy="280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1351</xdr:row>
      <xdr:rowOff>0</xdr:rowOff>
    </xdr:from>
    <xdr:ext cx="194385" cy="289055"/>
    <xdr:sp macro="" textlink="">
      <xdr:nvSpPr>
        <xdr:cNvPr id="92" name="91 CuadroTexto">
          <a:extLst>
            <a:ext uri="{FF2B5EF4-FFF2-40B4-BE49-F238E27FC236}">
              <a16:creationId xmlns:a16="http://schemas.microsoft.com/office/drawing/2014/main" id="{00000000-0008-0000-0600-00005C000000}"/>
            </a:ext>
          </a:extLst>
        </xdr:cNvPr>
        <xdr:cNvSpPr txBox="1"/>
      </xdr:nvSpPr>
      <xdr:spPr>
        <a:xfrm>
          <a:off x="1962150" y="4178300"/>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1351</xdr:row>
      <xdr:rowOff>0</xdr:rowOff>
    </xdr:from>
    <xdr:ext cx="194385" cy="664377"/>
    <xdr:sp macro="" textlink="">
      <xdr:nvSpPr>
        <xdr:cNvPr id="93" name="92 CuadroTexto">
          <a:extLst>
            <a:ext uri="{FF2B5EF4-FFF2-40B4-BE49-F238E27FC236}">
              <a16:creationId xmlns:a16="http://schemas.microsoft.com/office/drawing/2014/main" id="{00000000-0008-0000-0600-00005D000000}"/>
            </a:ext>
          </a:extLst>
        </xdr:cNvPr>
        <xdr:cNvSpPr txBox="1"/>
      </xdr:nvSpPr>
      <xdr:spPr>
        <a:xfrm>
          <a:off x="1962150" y="4248150"/>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1351</xdr:row>
      <xdr:rowOff>0</xdr:rowOff>
    </xdr:from>
    <xdr:ext cx="184666" cy="290678"/>
    <xdr:sp macro="" textlink="">
      <xdr:nvSpPr>
        <xdr:cNvPr id="94" name="93 CuadroTexto">
          <a:extLst>
            <a:ext uri="{FF2B5EF4-FFF2-40B4-BE49-F238E27FC236}">
              <a16:creationId xmlns:a16="http://schemas.microsoft.com/office/drawing/2014/main" id="{00000000-0008-0000-0600-00005E000000}"/>
            </a:ext>
          </a:extLst>
        </xdr:cNvPr>
        <xdr:cNvSpPr txBox="1"/>
      </xdr:nvSpPr>
      <xdr:spPr>
        <a:xfrm>
          <a:off x="1962150" y="4568825"/>
          <a:ext cx="184666" cy="290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1351</xdr:row>
      <xdr:rowOff>0</xdr:rowOff>
    </xdr:from>
    <xdr:ext cx="194385" cy="289055"/>
    <xdr:sp macro="" textlink="">
      <xdr:nvSpPr>
        <xdr:cNvPr id="95" name="94 CuadroTexto">
          <a:extLst>
            <a:ext uri="{FF2B5EF4-FFF2-40B4-BE49-F238E27FC236}">
              <a16:creationId xmlns:a16="http://schemas.microsoft.com/office/drawing/2014/main" id="{00000000-0008-0000-0600-00005F000000}"/>
            </a:ext>
          </a:extLst>
        </xdr:cNvPr>
        <xdr:cNvSpPr txBox="1"/>
      </xdr:nvSpPr>
      <xdr:spPr>
        <a:xfrm>
          <a:off x="1962150" y="4178300"/>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1351</xdr:row>
      <xdr:rowOff>0</xdr:rowOff>
    </xdr:from>
    <xdr:ext cx="194385" cy="664377"/>
    <xdr:sp macro="" textlink="">
      <xdr:nvSpPr>
        <xdr:cNvPr id="96" name="95 CuadroTexto">
          <a:extLst>
            <a:ext uri="{FF2B5EF4-FFF2-40B4-BE49-F238E27FC236}">
              <a16:creationId xmlns:a16="http://schemas.microsoft.com/office/drawing/2014/main" id="{00000000-0008-0000-0600-000060000000}"/>
            </a:ext>
          </a:extLst>
        </xdr:cNvPr>
        <xdr:cNvSpPr txBox="1"/>
      </xdr:nvSpPr>
      <xdr:spPr>
        <a:xfrm>
          <a:off x="1962150" y="4248150"/>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1351</xdr:row>
      <xdr:rowOff>0</xdr:rowOff>
    </xdr:from>
    <xdr:ext cx="184666" cy="290678"/>
    <xdr:sp macro="" textlink="">
      <xdr:nvSpPr>
        <xdr:cNvPr id="97" name="96 CuadroTexto">
          <a:extLst>
            <a:ext uri="{FF2B5EF4-FFF2-40B4-BE49-F238E27FC236}">
              <a16:creationId xmlns:a16="http://schemas.microsoft.com/office/drawing/2014/main" id="{00000000-0008-0000-0600-000061000000}"/>
            </a:ext>
          </a:extLst>
        </xdr:cNvPr>
        <xdr:cNvSpPr txBox="1"/>
      </xdr:nvSpPr>
      <xdr:spPr>
        <a:xfrm>
          <a:off x="1962150" y="4568825"/>
          <a:ext cx="184666" cy="290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1351</xdr:row>
      <xdr:rowOff>0</xdr:rowOff>
    </xdr:from>
    <xdr:ext cx="194385" cy="289055"/>
    <xdr:sp macro="" textlink="">
      <xdr:nvSpPr>
        <xdr:cNvPr id="102" name="1 CuadroTexto">
          <a:extLst>
            <a:ext uri="{FF2B5EF4-FFF2-40B4-BE49-F238E27FC236}">
              <a16:creationId xmlns:a16="http://schemas.microsoft.com/office/drawing/2014/main" id="{00000000-0008-0000-0600-000066000000}"/>
            </a:ext>
          </a:extLst>
        </xdr:cNvPr>
        <xdr:cNvSpPr txBox="1"/>
      </xdr:nvSpPr>
      <xdr:spPr>
        <a:xfrm>
          <a:off x="1962150" y="3178175"/>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1351</xdr:row>
      <xdr:rowOff>0</xdr:rowOff>
    </xdr:from>
    <xdr:ext cx="194385" cy="664377"/>
    <xdr:sp macro="" textlink="">
      <xdr:nvSpPr>
        <xdr:cNvPr id="103" name="2 CuadroTexto">
          <a:extLst>
            <a:ext uri="{FF2B5EF4-FFF2-40B4-BE49-F238E27FC236}">
              <a16:creationId xmlns:a16="http://schemas.microsoft.com/office/drawing/2014/main" id="{00000000-0008-0000-0600-000067000000}"/>
            </a:ext>
          </a:extLst>
        </xdr:cNvPr>
        <xdr:cNvSpPr txBox="1"/>
      </xdr:nvSpPr>
      <xdr:spPr>
        <a:xfrm>
          <a:off x="1962150" y="3248025"/>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1351</xdr:row>
      <xdr:rowOff>0</xdr:rowOff>
    </xdr:from>
    <xdr:ext cx="184666" cy="290678"/>
    <xdr:sp macro="" textlink="">
      <xdr:nvSpPr>
        <xdr:cNvPr id="104" name="3 CuadroTexto">
          <a:extLst>
            <a:ext uri="{FF2B5EF4-FFF2-40B4-BE49-F238E27FC236}">
              <a16:creationId xmlns:a16="http://schemas.microsoft.com/office/drawing/2014/main" id="{00000000-0008-0000-0600-000068000000}"/>
            </a:ext>
          </a:extLst>
        </xdr:cNvPr>
        <xdr:cNvSpPr txBox="1"/>
      </xdr:nvSpPr>
      <xdr:spPr>
        <a:xfrm>
          <a:off x="1962150" y="3568700"/>
          <a:ext cx="184666" cy="290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1351</xdr:row>
      <xdr:rowOff>0</xdr:rowOff>
    </xdr:from>
    <xdr:ext cx="194385" cy="289055"/>
    <xdr:sp macro="" textlink="">
      <xdr:nvSpPr>
        <xdr:cNvPr id="105" name="4 CuadroTexto">
          <a:extLst>
            <a:ext uri="{FF2B5EF4-FFF2-40B4-BE49-F238E27FC236}">
              <a16:creationId xmlns:a16="http://schemas.microsoft.com/office/drawing/2014/main" id="{00000000-0008-0000-0600-000069000000}"/>
            </a:ext>
          </a:extLst>
        </xdr:cNvPr>
        <xdr:cNvSpPr txBox="1"/>
      </xdr:nvSpPr>
      <xdr:spPr>
        <a:xfrm>
          <a:off x="1962150" y="3178175"/>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1351</xdr:row>
      <xdr:rowOff>0</xdr:rowOff>
    </xdr:from>
    <xdr:ext cx="194385" cy="664377"/>
    <xdr:sp macro="" textlink="">
      <xdr:nvSpPr>
        <xdr:cNvPr id="106" name="5 CuadroTexto">
          <a:extLst>
            <a:ext uri="{FF2B5EF4-FFF2-40B4-BE49-F238E27FC236}">
              <a16:creationId xmlns:a16="http://schemas.microsoft.com/office/drawing/2014/main" id="{00000000-0008-0000-0600-00006A000000}"/>
            </a:ext>
          </a:extLst>
        </xdr:cNvPr>
        <xdr:cNvSpPr txBox="1"/>
      </xdr:nvSpPr>
      <xdr:spPr>
        <a:xfrm>
          <a:off x="1962150" y="3248025"/>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43</xdr:row>
      <xdr:rowOff>130175</xdr:rowOff>
    </xdr:from>
    <xdr:ext cx="194385" cy="289055"/>
    <xdr:sp macro="" textlink="">
      <xdr:nvSpPr>
        <xdr:cNvPr id="108" name="107 CuadroTexto">
          <a:extLst>
            <a:ext uri="{FF2B5EF4-FFF2-40B4-BE49-F238E27FC236}">
              <a16:creationId xmlns:a16="http://schemas.microsoft.com/office/drawing/2014/main" id="{00000000-0008-0000-0600-00006C000000}"/>
            </a:ext>
          </a:extLst>
        </xdr:cNvPr>
        <xdr:cNvSpPr txBox="1"/>
      </xdr:nvSpPr>
      <xdr:spPr>
        <a:xfrm>
          <a:off x="1962150" y="9045575"/>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42</xdr:row>
      <xdr:rowOff>0</xdr:rowOff>
    </xdr:from>
    <xdr:ext cx="194385" cy="664377"/>
    <xdr:sp macro="" textlink="">
      <xdr:nvSpPr>
        <xdr:cNvPr id="109" name="108 CuadroTexto">
          <a:extLst>
            <a:ext uri="{FF2B5EF4-FFF2-40B4-BE49-F238E27FC236}">
              <a16:creationId xmlns:a16="http://schemas.microsoft.com/office/drawing/2014/main" id="{00000000-0008-0000-0600-00006D000000}"/>
            </a:ext>
          </a:extLst>
        </xdr:cNvPr>
        <xdr:cNvSpPr txBox="1"/>
      </xdr:nvSpPr>
      <xdr:spPr>
        <a:xfrm>
          <a:off x="1962150" y="8715375"/>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41</xdr:row>
      <xdr:rowOff>120650</xdr:rowOff>
    </xdr:from>
    <xdr:ext cx="184666" cy="290678"/>
    <xdr:sp macro="" textlink="">
      <xdr:nvSpPr>
        <xdr:cNvPr id="110" name="109 CuadroTexto">
          <a:extLst>
            <a:ext uri="{FF2B5EF4-FFF2-40B4-BE49-F238E27FC236}">
              <a16:creationId xmlns:a16="http://schemas.microsoft.com/office/drawing/2014/main" id="{00000000-0008-0000-0600-00006E000000}"/>
            </a:ext>
          </a:extLst>
        </xdr:cNvPr>
        <xdr:cNvSpPr txBox="1"/>
      </xdr:nvSpPr>
      <xdr:spPr>
        <a:xfrm>
          <a:off x="1962150" y="8636000"/>
          <a:ext cx="184666" cy="290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43</xdr:row>
      <xdr:rowOff>130175</xdr:rowOff>
    </xdr:from>
    <xdr:ext cx="194385" cy="289055"/>
    <xdr:sp macro="" textlink="">
      <xdr:nvSpPr>
        <xdr:cNvPr id="111" name="110 CuadroTexto">
          <a:extLst>
            <a:ext uri="{FF2B5EF4-FFF2-40B4-BE49-F238E27FC236}">
              <a16:creationId xmlns:a16="http://schemas.microsoft.com/office/drawing/2014/main" id="{00000000-0008-0000-0600-00006F000000}"/>
            </a:ext>
          </a:extLst>
        </xdr:cNvPr>
        <xdr:cNvSpPr txBox="1"/>
      </xdr:nvSpPr>
      <xdr:spPr>
        <a:xfrm>
          <a:off x="1962150" y="9045575"/>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42</xdr:row>
      <xdr:rowOff>0</xdr:rowOff>
    </xdr:from>
    <xdr:ext cx="194385" cy="664377"/>
    <xdr:sp macro="" textlink="">
      <xdr:nvSpPr>
        <xdr:cNvPr id="112" name="111 CuadroTexto">
          <a:extLst>
            <a:ext uri="{FF2B5EF4-FFF2-40B4-BE49-F238E27FC236}">
              <a16:creationId xmlns:a16="http://schemas.microsoft.com/office/drawing/2014/main" id="{00000000-0008-0000-0600-000070000000}"/>
            </a:ext>
          </a:extLst>
        </xdr:cNvPr>
        <xdr:cNvSpPr txBox="1"/>
      </xdr:nvSpPr>
      <xdr:spPr>
        <a:xfrm>
          <a:off x="1962150" y="8715375"/>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41</xdr:row>
      <xdr:rowOff>120650</xdr:rowOff>
    </xdr:from>
    <xdr:ext cx="184666" cy="290678"/>
    <xdr:sp macro="" textlink="">
      <xdr:nvSpPr>
        <xdr:cNvPr id="113" name="112 CuadroTexto">
          <a:extLst>
            <a:ext uri="{FF2B5EF4-FFF2-40B4-BE49-F238E27FC236}">
              <a16:creationId xmlns:a16="http://schemas.microsoft.com/office/drawing/2014/main" id="{00000000-0008-0000-0600-000071000000}"/>
            </a:ext>
          </a:extLst>
        </xdr:cNvPr>
        <xdr:cNvSpPr txBox="1"/>
      </xdr:nvSpPr>
      <xdr:spPr>
        <a:xfrm>
          <a:off x="1962150" y="8636000"/>
          <a:ext cx="184666" cy="290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47</xdr:row>
      <xdr:rowOff>130175</xdr:rowOff>
    </xdr:from>
    <xdr:ext cx="194385" cy="289055"/>
    <xdr:sp macro="" textlink="">
      <xdr:nvSpPr>
        <xdr:cNvPr id="114" name="1 CuadroTexto">
          <a:extLst>
            <a:ext uri="{FF2B5EF4-FFF2-40B4-BE49-F238E27FC236}">
              <a16:creationId xmlns:a16="http://schemas.microsoft.com/office/drawing/2014/main" id="{00000000-0008-0000-0600-000072000000}"/>
            </a:ext>
          </a:extLst>
        </xdr:cNvPr>
        <xdr:cNvSpPr txBox="1"/>
      </xdr:nvSpPr>
      <xdr:spPr>
        <a:xfrm>
          <a:off x="1962150" y="9845675"/>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46</xdr:row>
      <xdr:rowOff>0</xdr:rowOff>
    </xdr:from>
    <xdr:ext cx="194385" cy="664377"/>
    <xdr:sp macro="" textlink="">
      <xdr:nvSpPr>
        <xdr:cNvPr id="115" name="2 CuadroTexto">
          <a:extLst>
            <a:ext uri="{FF2B5EF4-FFF2-40B4-BE49-F238E27FC236}">
              <a16:creationId xmlns:a16="http://schemas.microsoft.com/office/drawing/2014/main" id="{00000000-0008-0000-0600-000073000000}"/>
            </a:ext>
          </a:extLst>
        </xdr:cNvPr>
        <xdr:cNvSpPr txBox="1"/>
      </xdr:nvSpPr>
      <xdr:spPr>
        <a:xfrm>
          <a:off x="1962150" y="9515475"/>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45</xdr:row>
      <xdr:rowOff>120650</xdr:rowOff>
    </xdr:from>
    <xdr:ext cx="184666" cy="290678"/>
    <xdr:sp macro="" textlink="">
      <xdr:nvSpPr>
        <xdr:cNvPr id="116" name="3 CuadroTexto">
          <a:extLst>
            <a:ext uri="{FF2B5EF4-FFF2-40B4-BE49-F238E27FC236}">
              <a16:creationId xmlns:a16="http://schemas.microsoft.com/office/drawing/2014/main" id="{00000000-0008-0000-0600-000074000000}"/>
            </a:ext>
          </a:extLst>
        </xdr:cNvPr>
        <xdr:cNvSpPr txBox="1"/>
      </xdr:nvSpPr>
      <xdr:spPr>
        <a:xfrm>
          <a:off x="1962150" y="9436100"/>
          <a:ext cx="184666" cy="290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47</xdr:row>
      <xdr:rowOff>130175</xdr:rowOff>
    </xdr:from>
    <xdr:ext cx="194385" cy="289055"/>
    <xdr:sp macro="" textlink="">
      <xdr:nvSpPr>
        <xdr:cNvPr id="117" name="4 CuadroTexto">
          <a:extLst>
            <a:ext uri="{FF2B5EF4-FFF2-40B4-BE49-F238E27FC236}">
              <a16:creationId xmlns:a16="http://schemas.microsoft.com/office/drawing/2014/main" id="{00000000-0008-0000-0600-000075000000}"/>
            </a:ext>
          </a:extLst>
        </xdr:cNvPr>
        <xdr:cNvSpPr txBox="1"/>
      </xdr:nvSpPr>
      <xdr:spPr>
        <a:xfrm>
          <a:off x="1962150" y="9845675"/>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46</xdr:row>
      <xdr:rowOff>0</xdr:rowOff>
    </xdr:from>
    <xdr:ext cx="194385" cy="664377"/>
    <xdr:sp macro="" textlink="">
      <xdr:nvSpPr>
        <xdr:cNvPr id="118" name="5 CuadroTexto">
          <a:extLst>
            <a:ext uri="{FF2B5EF4-FFF2-40B4-BE49-F238E27FC236}">
              <a16:creationId xmlns:a16="http://schemas.microsoft.com/office/drawing/2014/main" id="{00000000-0008-0000-0600-000076000000}"/>
            </a:ext>
          </a:extLst>
        </xdr:cNvPr>
        <xdr:cNvSpPr txBox="1"/>
      </xdr:nvSpPr>
      <xdr:spPr>
        <a:xfrm>
          <a:off x="1962150" y="9515475"/>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45</xdr:row>
      <xdr:rowOff>120650</xdr:rowOff>
    </xdr:from>
    <xdr:ext cx="184666" cy="290678"/>
    <xdr:sp macro="" textlink="">
      <xdr:nvSpPr>
        <xdr:cNvPr id="119" name="6 CuadroTexto">
          <a:extLst>
            <a:ext uri="{FF2B5EF4-FFF2-40B4-BE49-F238E27FC236}">
              <a16:creationId xmlns:a16="http://schemas.microsoft.com/office/drawing/2014/main" id="{00000000-0008-0000-0600-000077000000}"/>
            </a:ext>
          </a:extLst>
        </xdr:cNvPr>
        <xdr:cNvSpPr txBox="1"/>
      </xdr:nvSpPr>
      <xdr:spPr>
        <a:xfrm>
          <a:off x="1962150" y="9436100"/>
          <a:ext cx="184666" cy="290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94385" cy="289055"/>
    <xdr:sp macro="" textlink="">
      <xdr:nvSpPr>
        <xdr:cNvPr id="120" name="119 CuadroTexto">
          <a:extLst>
            <a:ext uri="{FF2B5EF4-FFF2-40B4-BE49-F238E27FC236}">
              <a16:creationId xmlns:a16="http://schemas.microsoft.com/office/drawing/2014/main" id="{00000000-0008-0000-0600-000078000000}"/>
            </a:ext>
          </a:extLst>
        </xdr:cNvPr>
        <xdr:cNvSpPr txBox="1"/>
      </xdr:nvSpPr>
      <xdr:spPr>
        <a:xfrm>
          <a:off x="1962150" y="6915150"/>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94385" cy="664377"/>
    <xdr:sp macro="" textlink="">
      <xdr:nvSpPr>
        <xdr:cNvPr id="121" name="120 CuadroTexto">
          <a:extLst>
            <a:ext uri="{FF2B5EF4-FFF2-40B4-BE49-F238E27FC236}">
              <a16:creationId xmlns:a16="http://schemas.microsoft.com/office/drawing/2014/main" id="{00000000-0008-0000-0600-000079000000}"/>
            </a:ext>
          </a:extLst>
        </xdr:cNvPr>
        <xdr:cNvSpPr txBox="1"/>
      </xdr:nvSpPr>
      <xdr:spPr>
        <a:xfrm>
          <a:off x="1962150" y="6915150"/>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33</xdr:row>
      <xdr:rowOff>0</xdr:rowOff>
    </xdr:from>
    <xdr:ext cx="184666" cy="290678"/>
    <xdr:sp macro="" textlink="">
      <xdr:nvSpPr>
        <xdr:cNvPr id="122" name="121 CuadroTexto">
          <a:extLst>
            <a:ext uri="{FF2B5EF4-FFF2-40B4-BE49-F238E27FC236}">
              <a16:creationId xmlns:a16="http://schemas.microsoft.com/office/drawing/2014/main" id="{00000000-0008-0000-0600-00007A000000}"/>
            </a:ext>
          </a:extLst>
        </xdr:cNvPr>
        <xdr:cNvSpPr txBox="1"/>
      </xdr:nvSpPr>
      <xdr:spPr>
        <a:xfrm>
          <a:off x="1962150" y="6915150"/>
          <a:ext cx="184666" cy="290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94385" cy="289055"/>
    <xdr:sp macro="" textlink="">
      <xdr:nvSpPr>
        <xdr:cNvPr id="123" name="122 CuadroTexto">
          <a:extLst>
            <a:ext uri="{FF2B5EF4-FFF2-40B4-BE49-F238E27FC236}">
              <a16:creationId xmlns:a16="http://schemas.microsoft.com/office/drawing/2014/main" id="{00000000-0008-0000-0600-00007B000000}"/>
            </a:ext>
          </a:extLst>
        </xdr:cNvPr>
        <xdr:cNvSpPr txBox="1"/>
      </xdr:nvSpPr>
      <xdr:spPr>
        <a:xfrm>
          <a:off x="1962150" y="6915150"/>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94385" cy="664377"/>
    <xdr:sp macro="" textlink="">
      <xdr:nvSpPr>
        <xdr:cNvPr id="124" name="123 CuadroTexto">
          <a:extLst>
            <a:ext uri="{FF2B5EF4-FFF2-40B4-BE49-F238E27FC236}">
              <a16:creationId xmlns:a16="http://schemas.microsoft.com/office/drawing/2014/main" id="{00000000-0008-0000-0600-00007C000000}"/>
            </a:ext>
          </a:extLst>
        </xdr:cNvPr>
        <xdr:cNvSpPr txBox="1"/>
      </xdr:nvSpPr>
      <xdr:spPr>
        <a:xfrm>
          <a:off x="1962150" y="6915150"/>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33</xdr:row>
      <xdr:rowOff>0</xdr:rowOff>
    </xdr:from>
    <xdr:ext cx="184666" cy="290678"/>
    <xdr:sp macro="" textlink="">
      <xdr:nvSpPr>
        <xdr:cNvPr id="125" name="124 CuadroTexto">
          <a:extLst>
            <a:ext uri="{FF2B5EF4-FFF2-40B4-BE49-F238E27FC236}">
              <a16:creationId xmlns:a16="http://schemas.microsoft.com/office/drawing/2014/main" id="{00000000-0008-0000-0600-00007D000000}"/>
            </a:ext>
          </a:extLst>
        </xdr:cNvPr>
        <xdr:cNvSpPr txBox="1"/>
      </xdr:nvSpPr>
      <xdr:spPr>
        <a:xfrm>
          <a:off x="1962150" y="6915150"/>
          <a:ext cx="184666" cy="290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73803" cy="282900"/>
    <xdr:sp macro="" textlink="">
      <xdr:nvSpPr>
        <xdr:cNvPr id="126" name="125 CuadroTexto">
          <a:extLst>
            <a:ext uri="{FF2B5EF4-FFF2-40B4-BE49-F238E27FC236}">
              <a16:creationId xmlns:a16="http://schemas.microsoft.com/office/drawing/2014/main" id="{00000000-0008-0000-0600-00007E000000}"/>
            </a:ext>
          </a:extLst>
        </xdr:cNvPr>
        <xdr:cNvSpPr txBox="1"/>
      </xdr:nvSpPr>
      <xdr:spPr>
        <a:xfrm>
          <a:off x="1962150" y="6915150"/>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96208" cy="282900"/>
    <xdr:sp macro="" textlink="">
      <xdr:nvSpPr>
        <xdr:cNvPr id="127" name="126 CuadroTexto">
          <a:extLst>
            <a:ext uri="{FF2B5EF4-FFF2-40B4-BE49-F238E27FC236}">
              <a16:creationId xmlns:a16="http://schemas.microsoft.com/office/drawing/2014/main" id="{00000000-0008-0000-0600-00007F000000}"/>
            </a:ext>
          </a:extLst>
        </xdr:cNvPr>
        <xdr:cNvSpPr txBox="1"/>
      </xdr:nvSpPr>
      <xdr:spPr>
        <a:xfrm>
          <a:off x="1962150" y="69151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84666" cy="280988"/>
    <xdr:sp macro="" textlink="">
      <xdr:nvSpPr>
        <xdr:cNvPr id="128" name="11 CuadroTexto">
          <a:extLst>
            <a:ext uri="{FF2B5EF4-FFF2-40B4-BE49-F238E27FC236}">
              <a16:creationId xmlns:a16="http://schemas.microsoft.com/office/drawing/2014/main" id="{00000000-0008-0000-0600-000080000000}"/>
            </a:ext>
          </a:extLst>
        </xdr:cNvPr>
        <xdr:cNvSpPr txBox="1"/>
      </xdr:nvSpPr>
      <xdr:spPr>
        <a:xfrm>
          <a:off x="1962150" y="6915150"/>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33</xdr:row>
      <xdr:rowOff>0</xdr:rowOff>
    </xdr:from>
    <xdr:ext cx="196208" cy="282900"/>
    <xdr:sp macro="" textlink="">
      <xdr:nvSpPr>
        <xdr:cNvPr id="129" name="12 CuadroTexto">
          <a:extLst>
            <a:ext uri="{FF2B5EF4-FFF2-40B4-BE49-F238E27FC236}">
              <a16:creationId xmlns:a16="http://schemas.microsoft.com/office/drawing/2014/main" id="{00000000-0008-0000-0600-000081000000}"/>
            </a:ext>
          </a:extLst>
        </xdr:cNvPr>
        <xdr:cNvSpPr txBox="1"/>
      </xdr:nvSpPr>
      <xdr:spPr>
        <a:xfrm>
          <a:off x="1962150" y="69151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73803" cy="280296"/>
    <xdr:sp macro="" textlink="">
      <xdr:nvSpPr>
        <xdr:cNvPr id="130" name="129 CuadroTexto">
          <a:extLst>
            <a:ext uri="{FF2B5EF4-FFF2-40B4-BE49-F238E27FC236}">
              <a16:creationId xmlns:a16="http://schemas.microsoft.com/office/drawing/2014/main" id="{00000000-0008-0000-0600-000082000000}"/>
            </a:ext>
          </a:extLst>
        </xdr:cNvPr>
        <xdr:cNvSpPr txBox="1"/>
      </xdr:nvSpPr>
      <xdr:spPr>
        <a:xfrm>
          <a:off x="1962150" y="6915150"/>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73803" cy="282900"/>
    <xdr:sp macro="" textlink="">
      <xdr:nvSpPr>
        <xdr:cNvPr id="131" name="130 CuadroTexto">
          <a:extLst>
            <a:ext uri="{FF2B5EF4-FFF2-40B4-BE49-F238E27FC236}">
              <a16:creationId xmlns:a16="http://schemas.microsoft.com/office/drawing/2014/main" id="{00000000-0008-0000-0600-000083000000}"/>
            </a:ext>
          </a:extLst>
        </xdr:cNvPr>
        <xdr:cNvSpPr txBox="1"/>
      </xdr:nvSpPr>
      <xdr:spPr>
        <a:xfrm>
          <a:off x="1962150" y="6915150"/>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96208" cy="282900"/>
    <xdr:sp macro="" textlink="">
      <xdr:nvSpPr>
        <xdr:cNvPr id="132" name="131 CuadroTexto">
          <a:extLst>
            <a:ext uri="{FF2B5EF4-FFF2-40B4-BE49-F238E27FC236}">
              <a16:creationId xmlns:a16="http://schemas.microsoft.com/office/drawing/2014/main" id="{00000000-0008-0000-0600-000084000000}"/>
            </a:ext>
          </a:extLst>
        </xdr:cNvPr>
        <xdr:cNvSpPr txBox="1"/>
      </xdr:nvSpPr>
      <xdr:spPr>
        <a:xfrm>
          <a:off x="1962150" y="69151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84666" cy="280988"/>
    <xdr:sp macro="" textlink="">
      <xdr:nvSpPr>
        <xdr:cNvPr id="133" name="11 CuadroTexto">
          <a:extLst>
            <a:ext uri="{FF2B5EF4-FFF2-40B4-BE49-F238E27FC236}">
              <a16:creationId xmlns:a16="http://schemas.microsoft.com/office/drawing/2014/main" id="{00000000-0008-0000-0600-000085000000}"/>
            </a:ext>
          </a:extLst>
        </xdr:cNvPr>
        <xdr:cNvSpPr txBox="1"/>
      </xdr:nvSpPr>
      <xdr:spPr>
        <a:xfrm>
          <a:off x="1962150" y="6915150"/>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33</xdr:row>
      <xdr:rowOff>0</xdr:rowOff>
    </xdr:from>
    <xdr:ext cx="196208" cy="282900"/>
    <xdr:sp macro="" textlink="">
      <xdr:nvSpPr>
        <xdr:cNvPr id="134" name="12 CuadroTexto">
          <a:extLst>
            <a:ext uri="{FF2B5EF4-FFF2-40B4-BE49-F238E27FC236}">
              <a16:creationId xmlns:a16="http://schemas.microsoft.com/office/drawing/2014/main" id="{00000000-0008-0000-0600-000086000000}"/>
            </a:ext>
          </a:extLst>
        </xdr:cNvPr>
        <xdr:cNvSpPr txBox="1"/>
      </xdr:nvSpPr>
      <xdr:spPr>
        <a:xfrm>
          <a:off x="1962150" y="69151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33</xdr:row>
      <xdr:rowOff>0</xdr:rowOff>
    </xdr:from>
    <xdr:ext cx="173803" cy="280296"/>
    <xdr:sp macro="" textlink="">
      <xdr:nvSpPr>
        <xdr:cNvPr id="135" name="134 CuadroTexto">
          <a:extLst>
            <a:ext uri="{FF2B5EF4-FFF2-40B4-BE49-F238E27FC236}">
              <a16:creationId xmlns:a16="http://schemas.microsoft.com/office/drawing/2014/main" id="{00000000-0008-0000-0600-000087000000}"/>
            </a:ext>
          </a:extLst>
        </xdr:cNvPr>
        <xdr:cNvSpPr txBox="1"/>
      </xdr:nvSpPr>
      <xdr:spPr>
        <a:xfrm>
          <a:off x="1962150" y="6915150"/>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2900"/>
    <xdr:sp macro="" textlink="">
      <xdr:nvSpPr>
        <xdr:cNvPr id="136" name="135 CuadroTexto">
          <a:extLst>
            <a:ext uri="{FF2B5EF4-FFF2-40B4-BE49-F238E27FC236}">
              <a16:creationId xmlns:a16="http://schemas.microsoft.com/office/drawing/2014/main" id="{00000000-0008-0000-0600-000088000000}"/>
            </a:ext>
          </a:extLst>
        </xdr:cNvPr>
        <xdr:cNvSpPr txBox="1"/>
      </xdr:nvSpPr>
      <xdr:spPr>
        <a:xfrm>
          <a:off x="1962150" y="6715125"/>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96208" cy="282900"/>
    <xdr:sp macro="" textlink="">
      <xdr:nvSpPr>
        <xdr:cNvPr id="137" name="136 CuadroTexto">
          <a:extLst>
            <a:ext uri="{FF2B5EF4-FFF2-40B4-BE49-F238E27FC236}">
              <a16:creationId xmlns:a16="http://schemas.microsoft.com/office/drawing/2014/main" id="{00000000-0008-0000-0600-000089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84666" cy="280988"/>
    <xdr:sp macro="" textlink="">
      <xdr:nvSpPr>
        <xdr:cNvPr id="138" name="11 CuadroTexto">
          <a:extLst>
            <a:ext uri="{FF2B5EF4-FFF2-40B4-BE49-F238E27FC236}">
              <a16:creationId xmlns:a16="http://schemas.microsoft.com/office/drawing/2014/main" id="{00000000-0008-0000-0600-00008A000000}"/>
            </a:ext>
          </a:extLst>
        </xdr:cNvPr>
        <xdr:cNvSpPr txBox="1"/>
      </xdr:nvSpPr>
      <xdr:spPr>
        <a:xfrm>
          <a:off x="1962150" y="6715125"/>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32</xdr:row>
      <xdr:rowOff>0</xdr:rowOff>
    </xdr:from>
    <xdr:ext cx="196208" cy="282900"/>
    <xdr:sp macro="" textlink="">
      <xdr:nvSpPr>
        <xdr:cNvPr id="139" name="12 CuadroTexto">
          <a:extLst>
            <a:ext uri="{FF2B5EF4-FFF2-40B4-BE49-F238E27FC236}">
              <a16:creationId xmlns:a16="http://schemas.microsoft.com/office/drawing/2014/main" id="{00000000-0008-0000-0600-00008B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0296"/>
    <xdr:sp macro="" textlink="">
      <xdr:nvSpPr>
        <xdr:cNvPr id="140" name="139 CuadroTexto">
          <a:extLst>
            <a:ext uri="{FF2B5EF4-FFF2-40B4-BE49-F238E27FC236}">
              <a16:creationId xmlns:a16="http://schemas.microsoft.com/office/drawing/2014/main" id="{00000000-0008-0000-0600-00008C000000}"/>
            </a:ext>
          </a:extLst>
        </xdr:cNvPr>
        <xdr:cNvSpPr txBox="1"/>
      </xdr:nvSpPr>
      <xdr:spPr>
        <a:xfrm>
          <a:off x="1962150" y="6715125"/>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2900"/>
    <xdr:sp macro="" textlink="">
      <xdr:nvSpPr>
        <xdr:cNvPr id="141" name="140 CuadroTexto">
          <a:extLst>
            <a:ext uri="{FF2B5EF4-FFF2-40B4-BE49-F238E27FC236}">
              <a16:creationId xmlns:a16="http://schemas.microsoft.com/office/drawing/2014/main" id="{00000000-0008-0000-0600-00008D000000}"/>
            </a:ext>
          </a:extLst>
        </xdr:cNvPr>
        <xdr:cNvSpPr txBox="1"/>
      </xdr:nvSpPr>
      <xdr:spPr>
        <a:xfrm>
          <a:off x="1962150" y="6715125"/>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96208" cy="282900"/>
    <xdr:sp macro="" textlink="">
      <xdr:nvSpPr>
        <xdr:cNvPr id="142" name="141 CuadroTexto">
          <a:extLst>
            <a:ext uri="{FF2B5EF4-FFF2-40B4-BE49-F238E27FC236}">
              <a16:creationId xmlns:a16="http://schemas.microsoft.com/office/drawing/2014/main" id="{00000000-0008-0000-0600-00008E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84666" cy="280988"/>
    <xdr:sp macro="" textlink="">
      <xdr:nvSpPr>
        <xdr:cNvPr id="143" name="11 CuadroTexto">
          <a:extLst>
            <a:ext uri="{FF2B5EF4-FFF2-40B4-BE49-F238E27FC236}">
              <a16:creationId xmlns:a16="http://schemas.microsoft.com/office/drawing/2014/main" id="{00000000-0008-0000-0600-00008F000000}"/>
            </a:ext>
          </a:extLst>
        </xdr:cNvPr>
        <xdr:cNvSpPr txBox="1"/>
      </xdr:nvSpPr>
      <xdr:spPr>
        <a:xfrm>
          <a:off x="1962150" y="6715125"/>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32</xdr:row>
      <xdr:rowOff>0</xdr:rowOff>
    </xdr:from>
    <xdr:ext cx="196208" cy="282900"/>
    <xdr:sp macro="" textlink="">
      <xdr:nvSpPr>
        <xdr:cNvPr id="144" name="12 CuadroTexto">
          <a:extLst>
            <a:ext uri="{FF2B5EF4-FFF2-40B4-BE49-F238E27FC236}">
              <a16:creationId xmlns:a16="http://schemas.microsoft.com/office/drawing/2014/main" id="{00000000-0008-0000-0600-000090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0296"/>
    <xdr:sp macro="" textlink="">
      <xdr:nvSpPr>
        <xdr:cNvPr id="145" name="144 CuadroTexto">
          <a:extLst>
            <a:ext uri="{FF2B5EF4-FFF2-40B4-BE49-F238E27FC236}">
              <a16:creationId xmlns:a16="http://schemas.microsoft.com/office/drawing/2014/main" id="{00000000-0008-0000-0600-000091000000}"/>
            </a:ext>
          </a:extLst>
        </xdr:cNvPr>
        <xdr:cNvSpPr txBox="1"/>
      </xdr:nvSpPr>
      <xdr:spPr>
        <a:xfrm>
          <a:off x="1962150" y="6715125"/>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2900"/>
    <xdr:sp macro="" textlink="">
      <xdr:nvSpPr>
        <xdr:cNvPr id="146" name="145 CuadroTexto">
          <a:extLst>
            <a:ext uri="{FF2B5EF4-FFF2-40B4-BE49-F238E27FC236}">
              <a16:creationId xmlns:a16="http://schemas.microsoft.com/office/drawing/2014/main" id="{00000000-0008-0000-0600-000092000000}"/>
            </a:ext>
          </a:extLst>
        </xdr:cNvPr>
        <xdr:cNvSpPr txBox="1"/>
      </xdr:nvSpPr>
      <xdr:spPr>
        <a:xfrm>
          <a:off x="1962150" y="6715125"/>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96208" cy="282900"/>
    <xdr:sp macro="" textlink="">
      <xdr:nvSpPr>
        <xdr:cNvPr id="147" name="146 CuadroTexto">
          <a:extLst>
            <a:ext uri="{FF2B5EF4-FFF2-40B4-BE49-F238E27FC236}">
              <a16:creationId xmlns:a16="http://schemas.microsoft.com/office/drawing/2014/main" id="{00000000-0008-0000-0600-000093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84666" cy="280988"/>
    <xdr:sp macro="" textlink="">
      <xdr:nvSpPr>
        <xdr:cNvPr id="148" name="11 CuadroTexto">
          <a:extLst>
            <a:ext uri="{FF2B5EF4-FFF2-40B4-BE49-F238E27FC236}">
              <a16:creationId xmlns:a16="http://schemas.microsoft.com/office/drawing/2014/main" id="{00000000-0008-0000-0600-000094000000}"/>
            </a:ext>
          </a:extLst>
        </xdr:cNvPr>
        <xdr:cNvSpPr txBox="1"/>
      </xdr:nvSpPr>
      <xdr:spPr>
        <a:xfrm>
          <a:off x="1962150" y="6715125"/>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32</xdr:row>
      <xdr:rowOff>0</xdr:rowOff>
    </xdr:from>
    <xdr:ext cx="196208" cy="282900"/>
    <xdr:sp macro="" textlink="">
      <xdr:nvSpPr>
        <xdr:cNvPr id="149" name="12 CuadroTexto">
          <a:extLst>
            <a:ext uri="{FF2B5EF4-FFF2-40B4-BE49-F238E27FC236}">
              <a16:creationId xmlns:a16="http://schemas.microsoft.com/office/drawing/2014/main" id="{00000000-0008-0000-0600-000095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0296"/>
    <xdr:sp macro="" textlink="">
      <xdr:nvSpPr>
        <xdr:cNvPr id="150" name="149 CuadroTexto">
          <a:extLst>
            <a:ext uri="{FF2B5EF4-FFF2-40B4-BE49-F238E27FC236}">
              <a16:creationId xmlns:a16="http://schemas.microsoft.com/office/drawing/2014/main" id="{00000000-0008-0000-0600-000096000000}"/>
            </a:ext>
          </a:extLst>
        </xdr:cNvPr>
        <xdr:cNvSpPr txBox="1"/>
      </xdr:nvSpPr>
      <xdr:spPr>
        <a:xfrm>
          <a:off x="1962150" y="6715125"/>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2900"/>
    <xdr:sp macro="" textlink="">
      <xdr:nvSpPr>
        <xdr:cNvPr id="151" name="150 CuadroTexto">
          <a:extLst>
            <a:ext uri="{FF2B5EF4-FFF2-40B4-BE49-F238E27FC236}">
              <a16:creationId xmlns:a16="http://schemas.microsoft.com/office/drawing/2014/main" id="{00000000-0008-0000-0600-000097000000}"/>
            </a:ext>
          </a:extLst>
        </xdr:cNvPr>
        <xdr:cNvSpPr txBox="1"/>
      </xdr:nvSpPr>
      <xdr:spPr>
        <a:xfrm>
          <a:off x="1962150" y="6715125"/>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96208" cy="282900"/>
    <xdr:sp macro="" textlink="">
      <xdr:nvSpPr>
        <xdr:cNvPr id="152" name="151 CuadroTexto">
          <a:extLst>
            <a:ext uri="{FF2B5EF4-FFF2-40B4-BE49-F238E27FC236}">
              <a16:creationId xmlns:a16="http://schemas.microsoft.com/office/drawing/2014/main" id="{00000000-0008-0000-0600-000098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84666" cy="280988"/>
    <xdr:sp macro="" textlink="">
      <xdr:nvSpPr>
        <xdr:cNvPr id="153" name="11 CuadroTexto">
          <a:extLst>
            <a:ext uri="{FF2B5EF4-FFF2-40B4-BE49-F238E27FC236}">
              <a16:creationId xmlns:a16="http://schemas.microsoft.com/office/drawing/2014/main" id="{00000000-0008-0000-0600-000099000000}"/>
            </a:ext>
          </a:extLst>
        </xdr:cNvPr>
        <xdr:cNvSpPr txBox="1"/>
      </xdr:nvSpPr>
      <xdr:spPr>
        <a:xfrm>
          <a:off x="1962150" y="6715125"/>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32</xdr:row>
      <xdr:rowOff>0</xdr:rowOff>
    </xdr:from>
    <xdr:ext cx="196208" cy="282900"/>
    <xdr:sp macro="" textlink="">
      <xdr:nvSpPr>
        <xdr:cNvPr id="154" name="12 CuadroTexto">
          <a:extLst>
            <a:ext uri="{FF2B5EF4-FFF2-40B4-BE49-F238E27FC236}">
              <a16:creationId xmlns:a16="http://schemas.microsoft.com/office/drawing/2014/main" id="{00000000-0008-0000-0600-00009A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0296"/>
    <xdr:sp macro="" textlink="">
      <xdr:nvSpPr>
        <xdr:cNvPr id="155" name="154 CuadroTexto">
          <a:extLst>
            <a:ext uri="{FF2B5EF4-FFF2-40B4-BE49-F238E27FC236}">
              <a16:creationId xmlns:a16="http://schemas.microsoft.com/office/drawing/2014/main" id="{00000000-0008-0000-0600-00009B000000}"/>
            </a:ext>
          </a:extLst>
        </xdr:cNvPr>
        <xdr:cNvSpPr txBox="1"/>
      </xdr:nvSpPr>
      <xdr:spPr>
        <a:xfrm>
          <a:off x="1962150" y="6715125"/>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2900"/>
    <xdr:sp macro="" textlink="">
      <xdr:nvSpPr>
        <xdr:cNvPr id="156" name="155 CuadroTexto">
          <a:extLst>
            <a:ext uri="{FF2B5EF4-FFF2-40B4-BE49-F238E27FC236}">
              <a16:creationId xmlns:a16="http://schemas.microsoft.com/office/drawing/2014/main" id="{00000000-0008-0000-0600-00009C000000}"/>
            </a:ext>
          </a:extLst>
        </xdr:cNvPr>
        <xdr:cNvSpPr txBox="1"/>
      </xdr:nvSpPr>
      <xdr:spPr>
        <a:xfrm>
          <a:off x="1962150" y="6715125"/>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96208" cy="282900"/>
    <xdr:sp macro="" textlink="">
      <xdr:nvSpPr>
        <xdr:cNvPr id="157" name="156 CuadroTexto">
          <a:extLst>
            <a:ext uri="{FF2B5EF4-FFF2-40B4-BE49-F238E27FC236}">
              <a16:creationId xmlns:a16="http://schemas.microsoft.com/office/drawing/2014/main" id="{00000000-0008-0000-0600-00009D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84666" cy="280988"/>
    <xdr:sp macro="" textlink="">
      <xdr:nvSpPr>
        <xdr:cNvPr id="158" name="11 CuadroTexto">
          <a:extLst>
            <a:ext uri="{FF2B5EF4-FFF2-40B4-BE49-F238E27FC236}">
              <a16:creationId xmlns:a16="http://schemas.microsoft.com/office/drawing/2014/main" id="{00000000-0008-0000-0600-00009E000000}"/>
            </a:ext>
          </a:extLst>
        </xdr:cNvPr>
        <xdr:cNvSpPr txBox="1"/>
      </xdr:nvSpPr>
      <xdr:spPr>
        <a:xfrm>
          <a:off x="1962150" y="6715125"/>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32</xdr:row>
      <xdr:rowOff>0</xdr:rowOff>
    </xdr:from>
    <xdr:ext cx="196208" cy="282900"/>
    <xdr:sp macro="" textlink="">
      <xdr:nvSpPr>
        <xdr:cNvPr id="159" name="12 CuadroTexto">
          <a:extLst>
            <a:ext uri="{FF2B5EF4-FFF2-40B4-BE49-F238E27FC236}">
              <a16:creationId xmlns:a16="http://schemas.microsoft.com/office/drawing/2014/main" id="{00000000-0008-0000-0600-00009F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0296"/>
    <xdr:sp macro="" textlink="">
      <xdr:nvSpPr>
        <xdr:cNvPr id="160" name="159 CuadroTexto">
          <a:extLst>
            <a:ext uri="{FF2B5EF4-FFF2-40B4-BE49-F238E27FC236}">
              <a16:creationId xmlns:a16="http://schemas.microsoft.com/office/drawing/2014/main" id="{00000000-0008-0000-0600-0000A0000000}"/>
            </a:ext>
          </a:extLst>
        </xdr:cNvPr>
        <xdr:cNvSpPr txBox="1"/>
      </xdr:nvSpPr>
      <xdr:spPr>
        <a:xfrm>
          <a:off x="1962150" y="6715125"/>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2900"/>
    <xdr:sp macro="" textlink="">
      <xdr:nvSpPr>
        <xdr:cNvPr id="161" name="160 CuadroTexto">
          <a:extLst>
            <a:ext uri="{FF2B5EF4-FFF2-40B4-BE49-F238E27FC236}">
              <a16:creationId xmlns:a16="http://schemas.microsoft.com/office/drawing/2014/main" id="{00000000-0008-0000-0600-0000A1000000}"/>
            </a:ext>
          </a:extLst>
        </xdr:cNvPr>
        <xdr:cNvSpPr txBox="1"/>
      </xdr:nvSpPr>
      <xdr:spPr>
        <a:xfrm>
          <a:off x="1962150" y="6715125"/>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96208" cy="282900"/>
    <xdr:sp macro="" textlink="">
      <xdr:nvSpPr>
        <xdr:cNvPr id="162" name="161 CuadroTexto">
          <a:extLst>
            <a:ext uri="{FF2B5EF4-FFF2-40B4-BE49-F238E27FC236}">
              <a16:creationId xmlns:a16="http://schemas.microsoft.com/office/drawing/2014/main" id="{00000000-0008-0000-0600-0000A2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84666" cy="280988"/>
    <xdr:sp macro="" textlink="">
      <xdr:nvSpPr>
        <xdr:cNvPr id="163" name="11 CuadroTexto">
          <a:extLst>
            <a:ext uri="{FF2B5EF4-FFF2-40B4-BE49-F238E27FC236}">
              <a16:creationId xmlns:a16="http://schemas.microsoft.com/office/drawing/2014/main" id="{00000000-0008-0000-0600-0000A3000000}"/>
            </a:ext>
          </a:extLst>
        </xdr:cNvPr>
        <xdr:cNvSpPr txBox="1"/>
      </xdr:nvSpPr>
      <xdr:spPr>
        <a:xfrm>
          <a:off x="1962150" y="6715125"/>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32</xdr:row>
      <xdr:rowOff>0</xdr:rowOff>
    </xdr:from>
    <xdr:ext cx="196208" cy="282900"/>
    <xdr:sp macro="" textlink="">
      <xdr:nvSpPr>
        <xdr:cNvPr id="164" name="12 CuadroTexto">
          <a:extLst>
            <a:ext uri="{FF2B5EF4-FFF2-40B4-BE49-F238E27FC236}">
              <a16:creationId xmlns:a16="http://schemas.microsoft.com/office/drawing/2014/main" id="{00000000-0008-0000-0600-0000A4000000}"/>
            </a:ext>
          </a:extLst>
        </xdr:cNvPr>
        <xdr:cNvSpPr txBox="1"/>
      </xdr:nvSpPr>
      <xdr:spPr>
        <a:xfrm>
          <a:off x="1962150" y="6715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32</xdr:row>
      <xdr:rowOff>0</xdr:rowOff>
    </xdr:from>
    <xdr:ext cx="173803" cy="280296"/>
    <xdr:sp macro="" textlink="">
      <xdr:nvSpPr>
        <xdr:cNvPr id="165" name="164 CuadroTexto">
          <a:extLst>
            <a:ext uri="{FF2B5EF4-FFF2-40B4-BE49-F238E27FC236}">
              <a16:creationId xmlns:a16="http://schemas.microsoft.com/office/drawing/2014/main" id="{00000000-0008-0000-0600-0000A5000000}"/>
            </a:ext>
          </a:extLst>
        </xdr:cNvPr>
        <xdr:cNvSpPr txBox="1"/>
      </xdr:nvSpPr>
      <xdr:spPr>
        <a:xfrm>
          <a:off x="1962150" y="6715125"/>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67</xdr:row>
      <xdr:rowOff>0</xdr:rowOff>
    </xdr:from>
    <xdr:ext cx="173803" cy="282900"/>
    <xdr:sp macro="" textlink="">
      <xdr:nvSpPr>
        <xdr:cNvPr id="166" name="165 CuadroTexto">
          <a:extLst>
            <a:ext uri="{FF2B5EF4-FFF2-40B4-BE49-F238E27FC236}">
              <a16:creationId xmlns:a16="http://schemas.microsoft.com/office/drawing/2014/main" id="{00000000-0008-0000-0600-0000A6000000}"/>
            </a:ext>
          </a:extLst>
        </xdr:cNvPr>
        <xdr:cNvSpPr txBox="1"/>
      </xdr:nvSpPr>
      <xdr:spPr>
        <a:xfrm>
          <a:off x="1962150" y="13716000"/>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67</xdr:row>
      <xdr:rowOff>0</xdr:rowOff>
    </xdr:from>
    <xdr:ext cx="196208" cy="282900"/>
    <xdr:sp macro="" textlink="">
      <xdr:nvSpPr>
        <xdr:cNvPr id="167" name="166 CuadroTexto">
          <a:extLst>
            <a:ext uri="{FF2B5EF4-FFF2-40B4-BE49-F238E27FC236}">
              <a16:creationId xmlns:a16="http://schemas.microsoft.com/office/drawing/2014/main" id="{00000000-0008-0000-0600-0000A7000000}"/>
            </a:ext>
          </a:extLst>
        </xdr:cNvPr>
        <xdr:cNvSpPr txBox="1"/>
      </xdr:nvSpPr>
      <xdr:spPr>
        <a:xfrm>
          <a:off x="1962150" y="1371600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67</xdr:row>
      <xdr:rowOff>0</xdr:rowOff>
    </xdr:from>
    <xdr:ext cx="184666" cy="280988"/>
    <xdr:sp macro="" textlink="">
      <xdr:nvSpPr>
        <xdr:cNvPr id="168" name="11 CuadroTexto">
          <a:extLst>
            <a:ext uri="{FF2B5EF4-FFF2-40B4-BE49-F238E27FC236}">
              <a16:creationId xmlns:a16="http://schemas.microsoft.com/office/drawing/2014/main" id="{00000000-0008-0000-0600-0000A8000000}"/>
            </a:ext>
          </a:extLst>
        </xdr:cNvPr>
        <xdr:cNvSpPr txBox="1"/>
      </xdr:nvSpPr>
      <xdr:spPr>
        <a:xfrm>
          <a:off x="1962150" y="13716000"/>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67</xdr:row>
      <xdr:rowOff>0</xdr:rowOff>
    </xdr:from>
    <xdr:ext cx="196208" cy="282900"/>
    <xdr:sp macro="" textlink="">
      <xdr:nvSpPr>
        <xdr:cNvPr id="169" name="12 CuadroTexto">
          <a:extLst>
            <a:ext uri="{FF2B5EF4-FFF2-40B4-BE49-F238E27FC236}">
              <a16:creationId xmlns:a16="http://schemas.microsoft.com/office/drawing/2014/main" id="{00000000-0008-0000-0600-0000A9000000}"/>
            </a:ext>
          </a:extLst>
        </xdr:cNvPr>
        <xdr:cNvSpPr txBox="1"/>
      </xdr:nvSpPr>
      <xdr:spPr>
        <a:xfrm>
          <a:off x="1962150" y="1371600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67</xdr:row>
      <xdr:rowOff>0</xdr:rowOff>
    </xdr:from>
    <xdr:ext cx="173803" cy="280296"/>
    <xdr:sp macro="" textlink="">
      <xdr:nvSpPr>
        <xdr:cNvPr id="170" name="169 CuadroTexto">
          <a:extLst>
            <a:ext uri="{FF2B5EF4-FFF2-40B4-BE49-F238E27FC236}">
              <a16:creationId xmlns:a16="http://schemas.microsoft.com/office/drawing/2014/main" id="{00000000-0008-0000-0600-0000AA000000}"/>
            </a:ext>
          </a:extLst>
        </xdr:cNvPr>
        <xdr:cNvSpPr txBox="1"/>
      </xdr:nvSpPr>
      <xdr:spPr>
        <a:xfrm>
          <a:off x="1962150" y="13716000"/>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67</xdr:row>
      <xdr:rowOff>0</xdr:rowOff>
    </xdr:from>
    <xdr:ext cx="173803" cy="282900"/>
    <xdr:sp macro="" textlink="">
      <xdr:nvSpPr>
        <xdr:cNvPr id="171" name="170 CuadroTexto">
          <a:extLst>
            <a:ext uri="{FF2B5EF4-FFF2-40B4-BE49-F238E27FC236}">
              <a16:creationId xmlns:a16="http://schemas.microsoft.com/office/drawing/2014/main" id="{00000000-0008-0000-0600-0000AB000000}"/>
            </a:ext>
          </a:extLst>
        </xdr:cNvPr>
        <xdr:cNvSpPr txBox="1"/>
      </xdr:nvSpPr>
      <xdr:spPr>
        <a:xfrm>
          <a:off x="1962150" y="13716000"/>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67</xdr:row>
      <xdr:rowOff>0</xdr:rowOff>
    </xdr:from>
    <xdr:ext cx="196208" cy="282900"/>
    <xdr:sp macro="" textlink="">
      <xdr:nvSpPr>
        <xdr:cNvPr id="172" name="171 CuadroTexto">
          <a:extLst>
            <a:ext uri="{FF2B5EF4-FFF2-40B4-BE49-F238E27FC236}">
              <a16:creationId xmlns:a16="http://schemas.microsoft.com/office/drawing/2014/main" id="{00000000-0008-0000-0600-0000AC000000}"/>
            </a:ext>
          </a:extLst>
        </xdr:cNvPr>
        <xdr:cNvSpPr txBox="1"/>
      </xdr:nvSpPr>
      <xdr:spPr>
        <a:xfrm>
          <a:off x="1962150" y="1371600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67</xdr:row>
      <xdr:rowOff>0</xdr:rowOff>
    </xdr:from>
    <xdr:ext cx="184666" cy="280988"/>
    <xdr:sp macro="" textlink="">
      <xdr:nvSpPr>
        <xdr:cNvPr id="173" name="11 CuadroTexto">
          <a:extLst>
            <a:ext uri="{FF2B5EF4-FFF2-40B4-BE49-F238E27FC236}">
              <a16:creationId xmlns:a16="http://schemas.microsoft.com/office/drawing/2014/main" id="{00000000-0008-0000-0600-0000AD000000}"/>
            </a:ext>
          </a:extLst>
        </xdr:cNvPr>
        <xdr:cNvSpPr txBox="1"/>
      </xdr:nvSpPr>
      <xdr:spPr>
        <a:xfrm>
          <a:off x="1962150" y="13716000"/>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67</xdr:row>
      <xdr:rowOff>0</xdr:rowOff>
    </xdr:from>
    <xdr:ext cx="196208" cy="282900"/>
    <xdr:sp macro="" textlink="">
      <xdr:nvSpPr>
        <xdr:cNvPr id="174" name="12 CuadroTexto">
          <a:extLst>
            <a:ext uri="{FF2B5EF4-FFF2-40B4-BE49-F238E27FC236}">
              <a16:creationId xmlns:a16="http://schemas.microsoft.com/office/drawing/2014/main" id="{00000000-0008-0000-0600-0000AE000000}"/>
            </a:ext>
          </a:extLst>
        </xdr:cNvPr>
        <xdr:cNvSpPr txBox="1"/>
      </xdr:nvSpPr>
      <xdr:spPr>
        <a:xfrm>
          <a:off x="1962150" y="1371600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67</xdr:row>
      <xdr:rowOff>0</xdr:rowOff>
    </xdr:from>
    <xdr:ext cx="173803" cy="280296"/>
    <xdr:sp macro="" textlink="">
      <xdr:nvSpPr>
        <xdr:cNvPr id="175" name="174 CuadroTexto">
          <a:extLst>
            <a:ext uri="{FF2B5EF4-FFF2-40B4-BE49-F238E27FC236}">
              <a16:creationId xmlns:a16="http://schemas.microsoft.com/office/drawing/2014/main" id="{00000000-0008-0000-0600-0000AF000000}"/>
            </a:ext>
          </a:extLst>
        </xdr:cNvPr>
        <xdr:cNvSpPr txBox="1"/>
      </xdr:nvSpPr>
      <xdr:spPr>
        <a:xfrm>
          <a:off x="1962150" y="13716000"/>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72</xdr:row>
      <xdr:rowOff>0</xdr:rowOff>
    </xdr:from>
    <xdr:ext cx="173803" cy="282900"/>
    <xdr:sp macro="" textlink="">
      <xdr:nvSpPr>
        <xdr:cNvPr id="176" name="175 CuadroTexto">
          <a:extLst>
            <a:ext uri="{FF2B5EF4-FFF2-40B4-BE49-F238E27FC236}">
              <a16:creationId xmlns:a16="http://schemas.microsoft.com/office/drawing/2014/main" id="{00000000-0008-0000-0600-0000B0000000}"/>
            </a:ext>
          </a:extLst>
        </xdr:cNvPr>
        <xdr:cNvSpPr txBox="1"/>
      </xdr:nvSpPr>
      <xdr:spPr>
        <a:xfrm>
          <a:off x="1962150" y="14716125"/>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72</xdr:row>
      <xdr:rowOff>0</xdr:rowOff>
    </xdr:from>
    <xdr:ext cx="196208" cy="282900"/>
    <xdr:sp macro="" textlink="">
      <xdr:nvSpPr>
        <xdr:cNvPr id="177" name="176 CuadroTexto">
          <a:extLst>
            <a:ext uri="{FF2B5EF4-FFF2-40B4-BE49-F238E27FC236}">
              <a16:creationId xmlns:a16="http://schemas.microsoft.com/office/drawing/2014/main" id="{00000000-0008-0000-0600-0000B1000000}"/>
            </a:ext>
          </a:extLst>
        </xdr:cNvPr>
        <xdr:cNvSpPr txBox="1"/>
      </xdr:nvSpPr>
      <xdr:spPr>
        <a:xfrm>
          <a:off x="1962150" y="14716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72</xdr:row>
      <xdr:rowOff>0</xdr:rowOff>
    </xdr:from>
    <xdr:ext cx="184666" cy="280988"/>
    <xdr:sp macro="" textlink="">
      <xdr:nvSpPr>
        <xdr:cNvPr id="178" name="11 CuadroTexto">
          <a:extLst>
            <a:ext uri="{FF2B5EF4-FFF2-40B4-BE49-F238E27FC236}">
              <a16:creationId xmlns:a16="http://schemas.microsoft.com/office/drawing/2014/main" id="{00000000-0008-0000-0600-0000B2000000}"/>
            </a:ext>
          </a:extLst>
        </xdr:cNvPr>
        <xdr:cNvSpPr txBox="1"/>
      </xdr:nvSpPr>
      <xdr:spPr>
        <a:xfrm>
          <a:off x="1962150" y="14716125"/>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72</xdr:row>
      <xdr:rowOff>0</xdr:rowOff>
    </xdr:from>
    <xdr:ext cx="196208" cy="282900"/>
    <xdr:sp macro="" textlink="">
      <xdr:nvSpPr>
        <xdr:cNvPr id="179" name="12 CuadroTexto">
          <a:extLst>
            <a:ext uri="{FF2B5EF4-FFF2-40B4-BE49-F238E27FC236}">
              <a16:creationId xmlns:a16="http://schemas.microsoft.com/office/drawing/2014/main" id="{00000000-0008-0000-0600-0000B3000000}"/>
            </a:ext>
          </a:extLst>
        </xdr:cNvPr>
        <xdr:cNvSpPr txBox="1"/>
      </xdr:nvSpPr>
      <xdr:spPr>
        <a:xfrm>
          <a:off x="1962150" y="14716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72</xdr:row>
      <xdr:rowOff>0</xdr:rowOff>
    </xdr:from>
    <xdr:ext cx="173803" cy="280296"/>
    <xdr:sp macro="" textlink="">
      <xdr:nvSpPr>
        <xdr:cNvPr id="180" name="179 CuadroTexto">
          <a:extLst>
            <a:ext uri="{FF2B5EF4-FFF2-40B4-BE49-F238E27FC236}">
              <a16:creationId xmlns:a16="http://schemas.microsoft.com/office/drawing/2014/main" id="{00000000-0008-0000-0600-0000B4000000}"/>
            </a:ext>
          </a:extLst>
        </xdr:cNvPr>
        <xdr:cNvSpPr txBox="1"/>
      </xdr:nvSpPr>
      <xdr:spPr>
        <a:xfrm>
          <a:off x="1962150" y="14716125"/>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72</xdr:row>
      <xdr:rowOff>0</xdr:rowOff>
    </xdr:from>
    <xdr:ext cx="173803" cy="282900"/>
    <xdr:sp macro="" textlink="">
      <xdr:nvSpPr>
        <xdr:cNvPr id="181" name="180 CuadroTexto">
          <a:extLst>
            <a:ext uri="{FF2B5EF4-FFF2-40B4-BE49-F238E27FC236}">
              <a16:creationId xmlns:a16="http://schemas.microsoft.com/office/drawing/2014/main" id="{00000000-0008-0000-0600-0000B5000000}"/>
            </a:ext>
          </a:extLst>
        </xdr:cNvPr>
        <xdr:cNvSpPr txBox="1"/>
      </xdr:nvSpPr>
      <xdr:spPr>
        <a:xfrm>
          <a:off x="1962150" y="14716125"/>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72</xdr:row>
      <xdr:rowOff>0</xdr:rowOff>
    </xdr:from>
    <xdr:ext cx="196208" cy="282900"/>
    <xdr:sp macro="" textlink="">
      <xdr:nvSpPr>
        <xdr:cNvPr id="182" name="181 CuadroTexto">
          <a:extLst>
            <a:ext uri="{FF2B5EF4-FFF2-40B4-BE49-F238E27FC236}">
              <a16:creationId xmlns:a16="http://schemas.microsoft.com/office/drawing/2014/main" id="{00000000-0008-0000-0600-0000B6000000}"/>
            </a:ext>
          </a:extLst>
        </xdr:cNvPr>
        <xdr:cNvSpPr txBox="1"/>
      </xdr:nvSpPr>
      <xdr:spPr>
        <a:xfrm>
          <a:off x="1962150" y="14716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72</xdr:row>
      <xdr:rowOff>0</xdr:rowOff>
    </xdr:from>
    <xdr:ext cx="184666" cy="280988"/>
    <xdr:sp macro="" textlink="">
      <xdr:nvSpPr>
        <xdr:cNvPr id="183" name="11 CuadroTexto">
          <a:extLst>
            <a:ext uri="{FF2B5EF4-FFF2-40B4-BE49-F238E27FC236}">
              <a16:creationId xmlns:a16="http://schemas.microsoft.com/office/drawing/2014/main" id="{00000000-0008-0000-0600-0000B7000000}"/>
            </a:ext>
          </a:extLst>
        </xdr:cNvPr>
        <xdr:cNvSpPr txBox="1"/>
      </xdr:nvSpPr>
      <xdr:spPr>
        <a:xfrm>
          <a:off x="1962150" y="14716125"/>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72</xdr:row>
      <xdr:rowOff>0</xdr:rowOff>
    </xdr:from>
    <xdr:ext cx="196208" cy="282900"/>
    <xdr:sp macro="" textlink="">
      <xdr:nvSpPr>
        <xdr:cNvPr id="184" name="12 CuadroTexto">
          <a:extLst>
            <a:ext uri="{FF2B5EF4-FFF2-40B4-BE49-F238E27FC236}">
              <a16:creationId xmlns:a16="http://schemas.microsoft.com/office/drawing/2014/main" id="{00000000-0008-0000-0600-0000B8000000}"/>
            </a:ext>
          </a:extLst>
        </xdr:cNvPr>
        <xdr:cNvSpPr txBox="1"/>
      </xdr:nvSpPr>
      <xdr:spPr>
        <a:xfrm>
          <a:off x="1962150" y="14716125"/>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72</xdr:row>
      <xdr:rowOff>0</xdr:rowOff>
    </xdr:from>
    <xdr:ext cx="173803" cy="280296"/>
    <xdr:sp macro="" textlink="">
      <xdr:nvSpPr>
        <xdr:cNvPr id="185" name="184 CuadroTexto">
          <a:extLst>
            <a:ext uri="{FF2B5EF4-FFF2-40B4-BE49-F238E27FC236}">
              <a16:creationId xmlns:a16="http://schemas.microsoft.com/office/drawing/2014/main" id="{00000000-0008-0000-0600-0000B9000000}"/>
            </a:ext>
          </a:extLst>
        </xdr:cNvPr>
        <xdr:cNvSpPr txBox="1"/>
      </xdr:nvSpPr>
      <xdr:spPr>
        <a:xfrm>
          <a:off x="1962150" y="14716125"/>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94385" cy="289055"/>
    <xdr:sp macro="" textlink="">
      <xdr:nvSpPr>
        <xdr:cNvPr id="186" name="185 CuadroTexto">
          <a:extLst>
            <a:ext uri="{FF2B5EF4-FFF2-40B4-BE49-F238E27FC236}">
              <a16:creationId xmlns:a16="http://schemas.microsoft.com/office/drawing/2014/main" id="{00000000-0008-0000-0600-0000BA000000}"/>
            </a:ext>
          </a:extLst>
        </xdr:cNvPr>
        <xdr:cNvSpPr txBox="1"/>
      </xdr:nvSpPr>
      <xdr:spPr>
        <a:xfrm>
          <a:off x="1962150" y="16516350"/>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94385" cy="664377"/>
    <xdr:sp macro="" textlink="">
      <xdr:nvSpPr>
        <xdr:cNvPr id="187" name="186 CuadroTexto">
          <a:extLst>
            <a:ext uri="{FF2B5EF4-FFF2-40B4-BE49-F238E27FC236}">
              <a16:creationId xmlns:a16="http://schemas.microsoft.com/office/drawing/2014/main" id="{00000000-0008-0000-0600-0000BB000000}"/>
            </a:ext>
          </a:extLst>
        </xdr:cNvPr>
        <xdr:cNvSpPr txBox="1"/>
      </xdr:nvSpPr>
      <xdr:spPr>
        <a:xfrm>
          <a:off x="1962150" y="16516350"/>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81</xdr:row>
      <xdr:rowOff>0</xdr:rowOff>
    </xdr:from>
    <xdr:ext cx="184666" cy="290678"/>
    <xdr:sp macro="" textlink="">
      <xdr:nvSpPr>
        <xdr:cNvPr id="188" name="187 CuadroTexto">
          <a:extLst>
            <a:ext uri="{FF2B5EF4-FFF2-40B4-BE49-F238E27FC236}">
              <a16:creationId xmlns:a16="http://schemas.microsoft.com/office/drawing/2014/main" id="{00000000-0008-0000-0600-0000BC000000}"/>
            </a:ext>
          </a:extLst>
        </xdr:cNvPr>
        <xdr:cNvSpPr txBox="1"/>
      </xdr:nvSpPr>
      <xdr:spPr>
        <a:xfrm>
          <a:off x="1962150" y="16516350"/>
          <a:ext cx="184666" cy="290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94385" cy="289055"/>
    <xdr:sp macro="" textlink="">
      <xdr:nvSpPr>
        <xdr:cNvPr id="189" name="188 CuadroTexto">
          <a:extLst>
            <a:ext uri="{FF2B5EF4-FFF2-40B4-BE49-F238E27FC236}">
              <a16:creationId xmlns:a16="http://schemas.microsoft.com/office/drawing/2014/main" id="{00000000-0008-0000-0600-0000BD000000}"/>
            </a:ext>
          </a:extLst>
        </xdr:cNvPr>
        <xdr:cNvSpPr txBox="1"/>
      </xdr:nvSpPr>
      <xdr:spPr>
        <a:xfrm>
          <a:off x="1962150" y="16516350"/>
          <a:ext cx="194385" cy="28905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94385" cy="664377"/>
    <xdr:sp macro="" textlink="">
      <xdr:nvSpPr>
        <xdr:cNvPr id="190" name="189 CuadroTexto">
          <a:extLst>
            <a:ext uri="{FF2B5EF4-FFF2-40B4-BE49-F238E27FC236}">
              <a16:creationId xmlns:a16="http://schemas.microsoft.com/office/drawing/2014/main" id="{00000000-0008-0000-0600-0000BE000000}"/>
            </a:ext>
          </a:extLst>
        </xdr:cNvPr>
        <xdr:cNvSpPr txBox="1"/>
      </xdr:nvSpPr>
      <xdr:spPr>
        <a:xfrm>
          <a:off x="1962150" y="16516350"/>
          <a:ext cx="194385" cy="6643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81</xdr:row>
      <xdr:rowOff>0</xdr:rowOff>
    </xdr:from>
    <xdr:ext cx="184666" cy="290678"/>
    <xdr:sp macro="" textlink="">
      <xdr:nvSpPr>
        <xdr:cNvPr id="191" name="190 CuadroTexto">
          <a:extLst>
            <a:ext uri="{FF2B5EF4-FFF2-40B4-BE49-F238E27FC236}">
              <a16:creationId xmlns:a16="http://schemas.microsoft.com/office/drawing/2014/main" id="{00000000-0008-0000-0600-0000BF000000}"/>
            </a:ext>
          </a:extLst>
        </xdr:cNvPr>
        <xdr:cNvSpPr txBox="1"/>
      </xdr:nvSpPr>
      <xdr:spPr>
        <a:xfrm>
          <a:off x="1962150" y="16516350"/>
          <a:ext cx="184666" cy="29067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73803" cy="282900"/>
    <xdr:sp macro="" textlink="">
      <xdr:nvSpPr>
        <xdr:cNvPr id="192" name="191 CuadroTexto">
          <a:extLst>
            <a:ext uri="{FF2B5EF4-FFF2-40B4-BE49-F238E27FC236}">
              <a16:creationId xmlns:a16="http://schemas.microsoft.com/office/drawing/2014/main" id="{00000000-0008-0000-0600-0000C0000000}"/>
            </a:ext>
          </a:extLst>
        </xdr:cNvPr>
        <xdr:cNvSpPr txBox="1"/>
      </xdr:nvSpPr>
      <xdr:spPr>
        <a:xfrm>
          <a:off x="1962150" y="16516350"/>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96208" cy="282900"/>
    <xdr:sp macro="" textlink="">
      <xdr:nvSpPr>
        <xdr:cNvPr id="193" name="192 CuadroTexto">
          <a:extLst>
            <a:ext uri="{FF2B5EF4-FFF2-40B4-BE49-F238E27FC236}">
              <a16:creationId xmlns:a16="http://schemas.microsoft.com/office/drawing/2014/main" id="{00000000-0008-0000-0600-0000C1000000}"/>
            </a:ext>
          </a:extLst>
        </xdr:cNvPr>
        <xdr:cNvSpPr txBox="1"/>
      </xdr:nvSpPr>
      <xdr:spPr>
        <a:xfrm>
          <a:off x="1962150" y="165163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84666" cy="280988"/>
    <xdr:sp macro="" textlink="">
      <xdr:nvSpPr>
        <xdr:cNvPr id="194" name="11 CuadroTexto">
          <a:extLst>
            <a:ext uri="{FF2B5EF4-FFF2-40B4-BE49-F238E27FC236}">
              <a16:creationId xmlns:a16="http://schemas.microsoft.com/office/drawing/2014/main" id="{00000000-0008-0000-0600-0000C2000000}"/>
            </a:ext>
          </a:extLst>
        </xdr:cNvPr>
        <xdr:cNvSpPr txBox="1"/>
      </xdr:nvSpPr>
      <xdr:spPr>
        <a:xfrm>
          <a:off x="1962150" y="16516350"/>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81</xdr:row>
      <xdr:rowOff>0</xdr:rowOff>
    </xdr:from>
    <xdr:ext cx="196208" cy="282900"/>
    <xdr:sp macro="" textlink="">
      <xdr:nvSpPr>
        <xdr:cNvPr id="195" name="12 CuadroTexto">
          <a:extLst>
            <a:ext uri="{FF2B5EF4-FFF2-40B4-BE49-F238E27FC236}">
              <a16:creationId xmlns:a16="http://schemas.microsoft.com/office/drawing/2014/main" id="{00000000-0008-0000-0600-0000C3000000}"/>
            </a:ext>
          </a:extLst>
        </xdr:cNvPr>
        <xdr:cNvSpPr txBox="1"/>
      </xdr:nvSpPr>
      <xdr:spPr>
        <a:xfrm>
          <a:off x="1962150" y="165163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73803" cy="280296"/>
    <xdr:sp macro="" textlink="">
      <xdr:nvSpPr>
        <xdr:cNvPr id="196" name="195 CuadroTexto">
          <a:extLst>
            <a:ext uri="{FF2B5EF4-FFF2-40B4-BE49-F238E27FC236}">
              <a16:creationId xmlns:a16="http://schemas.microsoft.com/office/drawing/2014/main" id="{00000000-0008-0000-0600-0000C4000000}"/>
            </a:ext>
          </a:extLst>
        </xdr:cNvPr>
        <xdr:cNvSpPr txBox="1"/>
      </xdr:nvSpPr>
      <xdr:spPr>
        <a:xfrm>
          <a:off x="1962150" y="16516350"/>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73803" cy="282900"/>
    <xdr:sp macro="" textlink="">
      <xdr:nvSpPr>
        <xdr:cNvPr id="197" name="196 CuadroTexto">
          <a:extLst>
            <a:ext uri="{FF2B5EF4-FFF2-40B4-BE49-F238E27FC236}">
              <a16:creationId xmlns:a16="http://schemas.microsoft.com/office/drawing/2014/main" id="{00000000-0008-0000-0600-0000C5000000}"/>
            </a:ext>
          </a:extLst>
        </xdr:cNvPr>
        <xdr:cNvSpPr txBox="1"/>
      </xdr:nvSpPr>
      <xdr:spPr>
        <a:xfrm>
          <a:off x="1962150" y="16516350"/>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96208" cy="282900"/>
    <xdr:sp macro="" textlink="">
      <xdr:nvSpPr>
        <xdr:cNvPr id="198" name="197 CuadroTexto">
          <a:extLst>
            <a:ext uri="{FF2B5EF4-FFF2-40B4-BE49-F238E27FC236}">
              <a16:creationId xmlns:a16="http://schemas.microsoft.com/office/drawing/2014/main" id="{00000000-0008-0000-0600-0000C6000000}"/>
            </a:ext>
          </a:extLst>
        </xdr:cNvPr>
        <xdr:cNvSpPr txBox="1"/>
      </xdr:nvSpPr>
      <xdr:spPr>
        <a:xfrm>
          <a:off x="1962150" y="165163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84666" cy="280988"/>
    <xdr:sp macro="" textlink="">
      <xdr:nvSpPr>
        <xdr:cNvPr id="199" name="11 CuadroTexto">
          <a:extLst>
            <a:ext uri="{FF2B5EF4-FFF2-40B4-BE49-F238E27FC236}">
              <a16:creationId xmlns:a16="http://schemas.microsoft.com/office/drawing/2014/main" id="{00000000-0008-0000-0600-0000C7000000}"/>
            </a:ext>
          </a:extLst>
        </xdr:cNvPr>
        <xdr:cNvSpPr txBox="1"/>
      </xdr:nvSpPr>
      <xdr:spPr>
        <a:xfrm>
          <a:off x="1962150" y="16516350"/>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81</xdr:row>
      <xdr:rowOff>0</xdr:rowOff>
    </xdr:from>
    <xdr:ext cx="196208" cy="282900"/>
    <xdr:sp macro="" textlink="">
      <xdr:nvSpPr>
        <xdr:cNvPr id="200" name="12 CuadroTexto">
          <a:extLst>
            <a:ext uri="{FF2B5EF4-FFF2-40B4-BE49-F238E27FC236}">
              <a16:creationId xmlns:a16="http://schemas.microsoft.com/office/drawing/2014/main" id="{00000000-0008-0000-0600-0000C8000000}"/>
            </a:ext>
          </a:extLst>
        </xdr:cNvPr>
        <xdr:cNvSpPr txBox="1"/>
      </xdr:nvSpPr>
      <xdr:spPr>
        <a:xfrm>
          <a:off x="1962150" y="165163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81</xdr:row>
      <xdr:rowOff>0</xdr:rowOff>
    </xdr:from>
    <xdr:ext cx="173803" cy="280296"/>
    <xdr:sp macro="" textlink="">
      <xdr:nvSpPr>
        <xdr:cNvPr id="201" name="200 CuadroTexto">
          <a:extLst>
            <a:ext uri="{FF2B5EF4-FFF2-40B4-BE49-F238E27FC236}">
              <a16:creationId xmlns:a16="http://schemas.microsoft.com/office/drawing/2014/main" id="{00000000-0008-0000-0600-0000C9000000}"/>
            </a:ext>
          </a:extLst>
        </xdr:cNvPr>
        <xdr:cNvSpPr txBox="1"/>
      </xdr:nvSpPr>
      <xdr:spPr>
        <a:xfrm>
          <a:off x="1962150" y="16516350"/>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73803" cy="282900"/>
    <xdr:sp macro="" textlink="">
      <xdr:nvSpPr>
        <xdr:cNvPr id="202" name="201 CuadroTexto">
          <a:extLst>
            <a:ext uri="{FF2B5EF4-FFF2-40B4-BE49-F238E27FC236}">
              <a16:creationId xmlns:a16="http://schemas.microsoft.com/office/drawing/2014/main" id="{00000000-0008-0000-0600-0000CA000000}"/>
            </a:ext>
          </a:extLst>
        </xdr:cNvPr>
        <xdr:cNvSpPr txBox="1"/>
      </xdr:nvSpPr>
      <xdr:spPr>
        <a:xfrm>
          <a:off x="1962150" y="17316450"/>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96208" cy="282900"/>
    <xdr:sp macro="" textlink="">
      <xdr:nvSpPr>
        <xdr:cNvPr id="203" name="202 CuadroTexto">
          <a:extLst>
            <a:ext uri="{FF2B5EF4-FFF2-40B4-BE49-F238E27FC236}">
              <a16:creationId xmlns:a16="http://schemas.microsoft.com/office/drawing/2014/main" id="{00000000-0008-0000-0600-0000CB000000}"/>
            </a:ext>
          </a:extLst>
        </xdr:cNvPr>
        <xdr:cNvSpPr txBox="1"/>
      </xdr:nvSpPr>
      <xdr:spPr>
        <a:xfrm>
          <a:off x="1962150" y="173164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84666" cy="280988"/>
    <xdr:sp macro="" textlink="">
      <xdr:nvSpPr>
        <xdr:cNvPr id="204" name="11 CuadroTexto">
          <a:extLst>
            <a:ext uri="{FF2B5EF4-FFF2-40B4-BE49-F238E27FC236}">
              <a16:creationId xmlns:a16="http://schemas.microsoft.com/office/drawing/2014/main" id="{00000000-0008-0000-0600-0000CC000000}"/>
            </a:ext>
          </a:extLst>
        </xdr:cNvPr>
        <xdr:cNvSpPr txBox="1"/>
      </xdr:nvSpPr>
      <xdr:spPr>
        <a:xfrm>
          <a:off x="1962150" y="17316450"/>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85</xdr:row>
      <xdr:rowOff>0</xdr:rowOff>
    </xdr:from>
    <xdr:ext cx="196208" cy="282900"/>
    <xdr:sp macro="" textlink="">
      <xdr:nvSpPr>
        <xdr:cNvPr id="205" name="12 CuadroTexto">
          <a:extLst>
            <a:ext uri="{FF2B5EF4-FFF2-40B4-BE49-F238E27FC236}">
              <a16:creationId xmlns:a16="http://schemas.microsoft.com/office/drawing/2014/main" id="{00000000-0008-0000-0600-0000CD000000}"/>
            </a:ext>
          </a:extLst>
        </xdr:cNvPr>
        <xdr:cNvSpPr txBox="1"/>
      </xdr:nvSpPr>
      <xdr:spPr>
        <a:xfrm>
          <a:off x="1962150" y="173164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73803" cy="280296"/>
    <xdr:sp macro="" textlink="">
      <xdr:nvSpPr>
        <xdr:cNvPr id="206" name="205 CuadroTexto">
          <a:extLst>
            <a:ext uri="{FF2B5EF4-FFF2-40B4-BE49-F238E27FC236}">
              <a16:creationId xmlns:a16="http://schemas.microsoft.com/office/drawing/2014/main" id="{00000000-0008-0000-0600-0000CE000000}"/>
            </a:ext>
          </a:extLst>
        </xdr:cNvPr>
        <xdr:cNvSpPr txBox="1"/>
      </xdr:nvSpPr>
      <xdr:spPr>
        <a:xfrm>
          <a:off x="1962150" y="17316450"/>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73803" cy="282900"/>
    <xdr:sp macro="" textlink="">
      <xdr:nvSpPr>
        <xdr:cNvPr id="207" name="206 CuadroTexto">
          <a:extLst>
            <a:ext uri="{FF2B5EF4-FFF2-40B4-BE49-F238E27FC236}">
              <a16:creationId xmlns:a16="http://schemas.microsoft.com/office/drawing/2014/main" id="{00000000-0008-0000-0600-0000CF000000}"/>
            </a:ext>
          </a:extLst>
        </xdr:cNvPr>
        <xdr:cNvSpPr txBox="1"/>
      </xdr:nvSpPr>
      <xdr:spPr>
        <a:xfrm>
          <a:off x="1962150" y="17316450"/>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96208" cy="282900"/>
    <xdr:sp macro="" textlink="">
      <xdr:nvSpPr>
        <xdr:cNvPr id="208" name="207 CuadroTexto">
          <a:extLst>
            <a:ext uri="{FF2B5EF4-FFF2-40B4-BE49-F238E27FC236}">
              <a16:creationId xmlns:a16="http://schemas.microsoft.com/office/drawing/2014/main" id="{00000000-0008-0000-0600-0000D0000000}"/>
            </a:ext>
          </a:extLst>
        </xdr:cNvPr>
        <xdr:cNvSpPr txBox="1"/>
      </xdr:nvSpPr>
      <xdr:spPr>
        <a:xfrm>
          <a:off x="1962150" y="173164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84666" cy="280988"/>
    <xdr:sp macro="" textlink="">
      <xdr:nvSpPr>
        <xdr:cNvPr id="209" name="11 CuadroTexto">
          <a:extLst>
            <a:ext uri="{FF2B5EF4-FFF2-40B4-BE49-F238E27FC236}">
              <a16:creationId xmlns:a16="http://schemas.microsoft.com/office/drawing/2014/main" id="{00000000-0008-0000-0600-0000D1000000}"/>
            </a:ext>
          </a:extLst>
        </xdr:cNvPr>
        <xdr:cNvSpPr txBox="1"/>
      </xdr:nvSpPr>
      <xdr:spPr>
        <a:xfrm>
          <a:off x="1962150" y="17316450"/>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85</xdr:row>
      <xdr:rowOff>0</xdr:rowOff>
    </xdr:from>
    <xdr:ext cx="196208" cy="282900"/>
    <xdr:sp macro="" textlink="">
      <xdr:nvSpPr>
        <xdr:cNvPr id="210" name="12 CuadroTexto">
          <a:extLst>
            <a:ext uri="{FF2B5EF4-FFF2-40B4-BE49-F238E27FC236}">
              <a16:creationId xmlns:a16="http://schemas.microsoft.com/office/drawing/2014/main" id="{00000000-0008-0000-0600-0000D2000000}"/>
            </a:ext>
          </a:extLst>
        </xdr:cNvPr>
        <xdr:cNvSpPr txBox="1"/>
      </xdr:nvSpPr>
      <xdr:spPr>
        <a:xfrm>
          <a:off x="1962150" y="173164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73803" cy="280296"/>
    <xdr:sp macro="" textlink="">
      <xdr:nvSpPr>
        <xdr:cNvPr id="211" name="210 CuadroTexto">
          <a:extLst>
            <a:ext uri="{FF2B5EF4-FFF2-40B4-BE49-F238E27FC236}">
              <a16:creationId xmlns:a16="http://schemas.microsoft.com/office/drawing/2014/main" id="{00000000-0008-0000-0600-0000D3000000}"/>
            </a:ext>
          </a:extLst>
        </xdr:cNvPr>
        <xdr:cNvSpPr txBox="1"/>
      </xdr:nvSpPr>
      <xdr:spPr>
        <a:xfrm>
          <a:off x="1962150" y="17316450"/>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73803" cy="282900"/>
    <xdr:sp macro="" textlink="">
      <xdr:nvSpPr>
        <xdr:cNvPr id="212" name="211 CuadroTexto">
          <a:extLst>
            <a:ext uri="{FF2B5EF4-FFF2-40B4-BE49-F238E27FC236}">
              <a16:creationId xmlns:a16="http://schemas.microsoft.com/office/drawing/2014/main" id="{00000000-0008-0000-0600-0000D4000000}"/>
            </a:ext>
          </a:extLst>
        </xdr:cNvPr>
        <xdr:cNvSpPr txBox="1"/>
      </xdr:nvSpPr>
      <xdr:spPr>
        <a:xfrm>
          <a:off x="1962150" y="17316450"/>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96208" cy="282900"/>
    <xdr:sp macro="" textlink="">
      <xdr:nvSpPr>
        <xdr:cNvPr id="213" name="212 CuadroTexto">
          <a:extLst>
            <a:ext uri="{FF2B5EF4-FFF2-40B4-BE49-F238E27FC236}">
              <a16:creationId xmlns:a16="http://schemas.microsoft.com/office/drawing/2014/main" id="{00000000-0008-0000-0600-0000D5000000}"/>
            </a:ext>
          </a:extLst>
        </xdr:cNvPr>
        <xdr:cNvSpPr txBox="1"/>
      </xdr:nvSpPr>
      <xdr:spPr>
        <a:xfrm>
          <a:off x="1962150" y="173164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84666" cy="280988"/>
    <xdr:sp macro="" textlink="">
      <xdr:nvSpPr>
        <xdr:cNvPr id="214" name="11 CuadroTexto">
          <a:extLst>
            <a:ext uri="{FF2B5EF4-FFF2-40B4-BE49-F238E27FC236}">
              <a16:creationId xmlns:a16="http://schemas.microsoft.com/office/drawing/2014/main" id="{00000000-0008-0000-0600-0000D6000000}"/>
            </a:ext>
          </a:extLst>
        </xdr:cNvPr>
        <xdr:cNvSpPr txBox="1"/>
      </xdr:nvSpPr>
      <xdr:spPr>
        <a:xfrm>
          <a:off x="1962150" y="17316450"/>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85</xdr:row>
      <xdr:rowOff>0</xdr:rowOff>
    </xdr:from>
    <xdr:ext cx="196208" cy="282900"/>
    <xdr:sp macro="" textlink="">
      <xdr:nvSpPr>
        <xdr:cNvPr id="215" name="12 CuadroTexto">
          <a:extLst>
            <a:ext uri="{FF2B5EF4-FFF2-40B4-BE49-F238E27FC236}">
              <a16:creationId xmlns:a16="http://schemas.microsoft.com/office/drawing/2014/main" id="{00000000-0008-0000-0600-0000D7000000}"/>
            </a:ext>
          </a:extLst>
        </xdr:cNvPr>
        <xdr:cNvSpPr txBox="1"/>
      </xdr:nvSpPr>
      <xdr:spPr>
        <a:xfrm>
          <a:off x="1962150" y="173164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73803" cy="280296"/>
    <xdr:sp macro="" textlink="">
      <xdr:nvSpPr>
        <xdr:cNvPr id="216" name="215 CuadroTexto">
          <a:extLst>
            <a:ext uri="{FF2B5EF4-FFF2-40B4-BE49-F238E27FC236}">
              <a16:creationId xmlns:a16="http://schemas.microsoft.com/office/drawing/2014/main" id="{00000000-0008-0000-0600-0000D8000000}"/>
            </a:ext>
          </a:extLst>
        </xdr:cNvPr>
        <xdr:cNvSpPr txBox="1"/>
      </xdr:nvSpPr>
      <xdr:spPr>
        <a:xfrm>
          <a:off x="1962150" y="17316450"/>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73803" cy="282900"/>
    <xdr:sp macro="" textlink="">
      <xdr:nvSpPr>
        <xdr:cNvPr id="217" name="216 CuadroTexto">
          <a:extLst>
            <a:ext uri="{FF2B5EF4-FFF2-40B4-BE49-F238E27FC236}">
              <a16:creationId xmlns:a16="http://schemas.microsoft.com/office/drawing/2014/main" id="{00000000-0008-0000-0600-0000D9000000}"/>
            </a:ext>
          </a:extLst>
        </xdr:cNvPr>
        <xdr:cNvSpPr txBox="1"/>
      </xdr:nvSpPr>
      <xdr:spPr>
        <a:xfrm>
          <a:off x="1962150" y="17316450"/>
          <a:ext cx="173803"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96208" cy="282900"/>
    <xdr:sp macro="" textlink="">
      <xdr:nvSpPr>
        <xdr:cNvPr id="218" name="217 CuadroTexto">
          <a:extLst>
            <a:ext uri="{FF2B5EF4-FFF2-40B4-BE49-F238E27FC236}">
              <a16:creationId xmlns:a16="http://schemas.microsoft.com/office/drawing/2014/main" id="{00000000-0008-0000-0600-0000DA000000}"/>
            </a:ext>
          </a:extLst>
        </xdr:cNvPr>
        <xdr:cNvSpPr txBox="1"/>
      </xdr:nvSpPr>
      <xdr:spPr>
        <a:xfrm>
          <a:off x="1962150" y="173164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84666" cy="280988"/>
    <xdr:sp macro="" textlink="">
      <xdr:nvSpPr>
        <xdr:cNvPr id="219" name="11 CuadroTexto">
          <a:extLst>
            <a:ext uri="{FF2B5EF4-FFF2-40B4-BE49-F238E27FC236}">
              <a16:creationId xmlns:a16="http://schemas.microsoft.com/office/drawing/2014/main" id="{00000000-0008-0000-0600-0000DB000000}"/>
            </a:ext>
          </a:extLst>
        </xdr:cNvPr>
        <xdr:cNvSpPr txBox="1"/>
      </xdr:nvSpPr>
      <xdr:spPr>
        <a:xfrm>
          <a:off x="1962150" y="17316450"/>
          <a:ext cx="184666" cy="2809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r>
            <a:rPr lang="es-MX" sz="1100" b="1" i="0" u="none" strike="noStrike" baseline="0">
              <a:solidFill>
                <a:srgbClr val="000000"/>
              </a:solidFill>
              <a:latin typeface="Calibri"/>
            </a:rPr>
            <a:t> </a:t>
          </a:r>
        </a:p>
      </xdr:txBody>
    </xdr:sp>
    <xdr:clientData/>
  </xdr:oneCellAnchor>
  <xdr:oneCellAnchor>
    <xdr:from>
      <xdr:col>1</xdr:col>
      <xdr:colOff>0</xdr:colOff>
      <xdr:row>85</xdr:row>
      <xdr:rowOff>0</xdr:rowOff>
    </xdr:from>
    <xdr:ext cx="196208" cy="282900"/>
    <xdr:sp macro="" textlink="">
      <xdr:nvSpPr>
        <xdr:cNvPr id="220" name="12 CuadroTexto">
          <a:extLst>
            <a:ext uri="{FF2B5EF4-FFF2-40B4-BE49-F238E27FC236}">
              <a16:creationId xmlns:a16="http://schemas.microsoft.com/office/drawing/2014/main" id="{00000000-0008-0000-0600-0000DC000000}"/>
            </a:ext>
          </a:extLst>
        </xdr:cNvPr>
        <xdr:cNvSpPr txBox="1"/>
      </xdr:nvSpPr>
      <xdr:spPr>
        <a:xfrm>
          <a:off x="1962150" y="17316450"/>
          <a:ext cx="196208" cy="2829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0</xdr:colOff>
      <xdr:row>85</xdr:row>
      <xdr:rowOff>0</xdr:rowOff>
    </xdr:from>
    <xdr:ext cx="173803" cy="280296"/>
    <xdr:sp macro="" textlink="">
      <xdr:nvSpPr>
        <xdr:cNvPr id="221" name="220 CuadroTexto">
          <a:extLst>
            <a:ext uri="{FF2B5EF4-FFF2-40B4-BE49-F238E27FC236}">
              <a16:creationId xmlns:a16="http://schemas.microsoft.com/office/drawing/2014/main" id="{00000000-0008-0000-0600-0000DD000000}"/>
            </a:ext>
          </a:extLst>
        </xdr:cNvPr>
        <xdr:cNvSpPr txBox="1"/>
      </xdr:nvSpPr>
      <xdr:spPr>
        <a:xfrm>
          <a:off x="1962150" y="17316450"/>
          <a:ext cx="173803" cy="2802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0</xdr:col>
      <xdr:colOff>576628</xdr:colOff>
      <xdr:row>419</xdr:row>
      <xdr:rowOff>0</xdr:rowOff>
    </xdr:from>
    <xdr:ext cx="184731" cy="264560"/>
    <xdr:sp macro="" textlink="">
      <xdr:nvSpPr>
        <xdr:cNvPr id="222" name="221 CuadroTexto">
          <a:extLst>
            <a:ext uri="{FF2B5EF4-FFF2-40B4-BE49-F238E27FC236}">
              <a16:creationId xmlns:a16="http://schemas.microsoft.com/office/drawing/2014/main" id="{00000000-0008-0000-0600-0000DE000000}"/>
            </a:ext>
          </a:extLst>
        </xdr:cNvPr>
        <xdr:cNvSpPr txBox="1"/>
      </xdr:nvSpPr>
      <xdr:spPr>
        <a:xfrm>
          <a:off x="576628" y="8430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334016</xdr:colOff>
      <xdr:row>419</xdr:row>
      <xdr:rowOff>0</xdr:rowOff>
    </xdr:from>
    <xdr:ext cx="216534" cy="609013"/>
    <xdr:sp macro="" textlink="">
      <xdr:nvSpPr>
        <xdr:cNvPr id="223" name="222 CuadroTexto">
          <a:extLst>
            <a:ext uri="{FF2B5EF4-FFF2-40B4-BE49-F238E27FC236}">
              <a16:creationId xmlns:a16="http://schemas.microsoft.com/office/drawing/2014/main" id="{00000000-0008-0000-0600-0000DF000000}"/>
            </a:ext>
          </a:extLst>
        </xdr:cNvPr>
        <xdr:cNvSpPr txBox="1"/>
      </xdr:nvSpPr>
      <xdr:spPr>
        <a:xfrm>
          <a:off x="2296166" y="84305775"/>
          <a:ext cx="216534"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1</xdr:col>
      <xdr:colOff>576628</xdr:colOff>
      <xdr:row>419</xdr:row>
      <xdr:rowOff>0</xdr:rowOff>
    </xdr:from>
    <xdr:ext cx="184731" cy="264560"/>
    <xdr:sp macro="" textlink="">
      <xdr:nvSpPr>
        <xdr:cNvPr id="224" name="223 CuadroTexto">
          <a:extLst>
            <a:ext uri="{FF2B5EF4-FFF2-40B4-BE49-F238E27FC236}">
              <a16:creationId xmlns:a16="http://schemas.microsoft.com/office/drawing/2014/main" id="{00000000-0008-0000-0600-0000E0000000}"/>
            </a:ext>
          </a:extLst>
        </xdr:cNvPr>
        <xdr:cNvSpPr txBox="1"/>
      </xdr:nvSpPr>
      <xdr:spPr>
        <a:xfrm>
          <a:off x="2538778" y="8430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4</xdr:col>
      <xdr:colOff>0</xdr:colOff>
      <xdr:row>419</xdr:row>
      <xdr:rowOff>0</xdr:rowOff>
    </xdr:from>
    <xdr:ext cx="216534" cy="609013"/>
    <xdr:sp macro="" textlink="">
      <xdr:nvSpPr>
        <xdr:cNvPr id="225" name="224 CuadroTexto">
          <a:extLst>
            <a:ext uri="{FF2B5EF4-FFF2-40B4-BE49-F238E27FC236}">
              <a16:creationId xmlns:a16="http://schemas.microsoft.com/office/drawing/2014/main" id="{00000000-0008-0000-0600-0000E1000000}"/>
            </a:ext>
          </a:extLst>
        </xdr:cNvPr>
        <xdr:cNvSpPr txBox="1"/>
      </xdr:nvSpPr>
      <xdr:spPr>
        <a:xfrm>
          <a:off x="11877675" y="84305775"/>
          <a:ext cx="216534"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0</xdr:col>
      <xdr:colOff>576628</xdr:colOff>
      <xdr:row>419</xdr:row>
      <xdr:rowOff>0</xdr:rowOff>
    </xdr:from>
    <xdr:ext cx="184731" cy="264560"/>
    <xdr:sp macro="" textlink="">
      <xdr:nvSpPr>
        <xdr:cNvPr id="226" name="225 CuadroTexto">
          <a:extLst>
            <a:ext uri="{FF2B5EF4-FFF2-40B4-BE49-F238E27FC236}">
              <a16:creationId xmlns:a16="http://schemas.microsoft.com/office/drawing/2014/main" id="{00000000-0008-0000-0600-0000E2000000}"/>
            </a:ext>
          </a:extLst>
        </xdr:cNvPr>
        <xdr:cNvSpPr txBox="1"/>
      </xdr:nvSpPr>
      <xdr:spPr>
        <a:xfrm>
          <a:off x="576628" y="8430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1</xdr:col>
      <xdr:colOff>576628</xdr:colOff>
      <xdr:row>431</xdr:row>
      <xdr:rowOff>0</xdr:rowOff>
    </xdr:from>
    <xdr:ext cx="184731" cy="264560"/>
    <xdr:sp macro="" textlink="">
      <xdr:nvSpPr>
        <xdr:cNvPr id="227" name="226 CuadroTexto">
          <a:extLst>
            <a:ext uri="{FF2B5EF4-FFF2-40B4-BE49-F238E27FC236}">
              <a16:creationId xmlns:a16="http://schemas.microsoft.com/office/drawing/2014/main" id="{00000000-0008-0000-0600-0000E3000000}"/>
            </a:ext>
          </a:extLst>
        </xdr:cNvPr>
        <xdr:cNvSpPr txBox="1"/>
      </xdr:nvSpPr>
      <xdr:spPr>
        <a:xfrm>
          <a:off x="2538778" y="8714422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3</xdr:col>
      <xdr:colOff>0</xdr:colOff>
      <xdr:row>431</xdr:row>
      <xdr:rowOff>0</xdr:rowOff>
    </xdr:from>
    <xdr:ext cx="216534" cy="609013"/>
    <xdr:sp macro="" textlink="">
      <xdr:nvSpPr>
        <xdr:cNvPr id="228" name="227 CuadroTexto">
          <a:extLst>
            <a:ext uri="{FF2B5EF4-FFF2-40B4-BE49-F238E27FC236}">
              <a16:creationId xmlns:a16="http://schemas.microsoft.com/office/drawing/2014/main" id="{00000000-0008-0000-0600-0000E4000000}"/>
            </a:ext>
          </a:extLst>
        </xdr:cNvPr>
        <xdr:cNvSpPr txBox="1"/>
      </xdr:nvSpPr>
      <xdr:spPr>
        <a:xfrm>
          <a:off x="9972675" y="87144225"/>
          <a:ext cx="216534" cy="609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ctr" rtl="0">
            <a:defRPr sz="1000"/>
          </a:pPr>
          <a:endParaRPr lang="es-MX" sz="1100" b="0" i="0" u="none" strike="noStrike" baseline="0">
            <a:solidFill>
              <a:srgbClr val="000000"/>
            </a:solidFill>
            <a:latin typeface="Calibri"/>
          </a:endParaRPr>
        </a:p>
        <a:p>
          <a:pPr algn="ctr" rtl="0">
            <a:defRPr sz="1000"/>
          </a:pPr>
          <a:endParaRPr lang="es-MX" sz="1100" b="1" i="0" u="none" strike="noStrike" baseline="0">
            <a:solidFill>
              <a:srgbClr val="000000"/>
            </a:solidFill>
            <a:latin typeface="Calibri"/>
          </a:endParaRPr>
        </a:p>
        <a:p>
          <a:pPr algn="ctr" rtl="0">
            <a:defRPr sz="1000"/>
          </a:pPr>
          <a:r>
            <a:rPr lang="es-MX" sz="1100" b="1" i="0" u="none" strike="noStrike" baseline="0">
              <a:solidFill>
                <a:srgbClr val="000000"/>
              </a:solidFill>
              <a:latin typeface="Calibri"/>
            </a:rPr>
            <a:t> </a:t>
          </a:r>
        </a:p>
      </xdr:txBody>
    </xdr:sp>
    <xdr:clientData/>
  </xdr:oneCellAnchor>
  <xdr:oneCellAnchor>
    <xdr:from>
      <xdr:col>0</xdr:col>
      <xdr:colOff>576628</xdr:colOff>
      <xdr:row>419</xdr:row>
      <xdr:rowOff>0</xdr:rowOff>
    </xdr:from>
    <xdr:ext cx="184731" cy="264560"/>
    <xdr:sp macro="" textlink="">
      <xdr:nvSpPr>
        <xdr:cNvPr id="229" name="228 CuadroTexto">
          <a:extLst>
            <a:ext uri="{FF2B5EF4-FFF2-40B4-BE49-F238E27FC236}">
              <a16:creationId xmlns:a16="http://schemas.microsoft.com/office/drawing/2014/main" id="{00000000-0008-0000-0600-0000E5000000}"/>
            </a:ext>
          </a:extLst>
        </xdr:cNvPr>
        <xdr:cNvSpPr txBox="1"/>
      </xdr:nvSpPr>
      <xdr:spPr>
        <a:xfrm>
          <a:off x="576628" y="843057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oneCellAnchor>
    <xdr:from>
      <xdr:col>0</xdr:col>
      <xdr:colOff>576628</xdr:colOff>
      <xdr:row>420</xdr:row>
      <xdr:rowOff>0</xdr:rowOff>
    </xdr:from>
    <xdr:ext cx="184731" cy="264560"/>
    <xdr:sp macro="" textlink="">
      <xdr:nvSpPr>
        <xdr:cNvPr id="230" name="229 CuadroTexto">
          <a:extLst>
            <a:ext uri="{FF2B5EF4-FFF2-40B4-BE49-F238E27FC236}">
              <a16:creationId xmlns:a16="http://schemas.microsoft.com/office/drawing/2014/main" id="{00000000-0008-0000-0600-0000E6000000}"/>
            </a:ext>
          </a:extLst>
        </xdr:cNvPr>
        <xdr:cNvSpPr txBox="1"/>
      </xdr:nvSpPr>
      <xdr:spPr>
        <a:xfrm>
          <a:off x="576628" y="84658200"/>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MX"/>
        </a:p>
      </xdr:txBody>
    </xdr:sp>
    <xdr:clientData/>
  </xdr:one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xdr:rowOff>
    </xdr:from>
    <xdr:to>
      <xdr:col>6</xdr:col>
      <xdr:colOff>0</xdr:colOff>
      <xdr:row>3</xdr:row>
      <xdr:rowOff>609601</xdr:rowOff>
    </xdr:to>
    <xdr:grpSp>
      <xdr:nvGrpSpPr>
        <xdr:cNvPr id="2" name="1 Grupo">
          <a:extLst>
            <a:ext uri="{FF2B5EF4-FFF2-40B4-BE49-F238E27FC236}">
              <a16:creationId xmlns:a16="http://schemas.microsoft.com/office/drawing/2014/main" id="{00000000-0008-0000-0700-000002000000}"/>
            </a:ext>
          </a:extLst>
        </xdr:cNvPr>
        <xdr:cNvGrpSpPr/>
      </xdr:nvGrpSpPr>
      <xdr:grpSpPr>
        <a:xfrm>
          <a:off x="0" y="1"/>
          <a:ext cx="14235545" cy="1198418"/>
          <a:chOff x="697204" y="0"/>
          <a:chExt cx="16739282" cy="479921"/>
        </a:xfrm>
      </xdr:grpSpPr>
      <xdr:grpSp>
        <xdr:nvGrpSpPr>
          <xdr:cNvPr id="3" name="2 Grupo">
            <a:extLst>
              <a:ext uri="{FF2B5EF4-FFF2-40B4-BE49-F238E27FC236}">
                <a16:creationId xmlns:a16="http://schemas.microsoft.com/office/drawing/2014/main" id="{00000000-0008-0000-0700-000003000000}"/>
              </a:ext>
            </a:extLst>
          </xdr:cNvPr>
          <xdr:cNvGrpSpPr/>
        </xdr:nvGrpSpPr>
        <xdr:grpSpPr>
          <a:xfrm>
            <a:off x="697204" y="0"/>
            <a:ext cx="13845008" cy="479921"/>
            <a:chOff x="697204" y="0"/>
            <a:chExt cx="13845008" cy="479921"/>
          </a:xfrm>
        </xdr:grpSpPr>
        <xdr:sp macro="" textlink="">
          <xdr:nvSpPr>
            <xdr:cNvPr id="5" name="4 CuadroTexto">
              <a:extLst>
                <a:ext uri="{FF2B5EF4-FFF2-40B4-BE49-F238E27FC236}">
                  <a16:creationId xmlns:a16="http://schemas.microsoft.com/office/drawing/2014/main" id="{00000000-0008-0000-0700-000005000000}"/>
                </a:ext>
              </a:extLst>
            </xdr:cNvPr>
            <xdr:cNvSpPr txBox="1"/>
          </xdr:nvSpPr>
          <xdr:spPr>
            <a:xfrm>
              <a:off x="3310694" y="0"/>
              <a:ext cx="11231518" cy="479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s-MX" sz="1200">
                  <a:latin typeface="+mn-lt"/>
                </a:rPr>
                <a:t>COMISION MUNICIPAL DE AGUA POTABLE Y ALCANTARILLADO </a:t>
              </a:r>
            </a:p>
            <a:p>
              <a:pPr algn="ctr"/>
              <a:r>
                <a:rPr lang="es-MX" sz="1200">
                  <a:latin typeface="+mn-lt"/>
                </a:rPr>
                <a:t>DEL MUNICIPIO DE VICTORIA, TAMAULIPAS</a:t>
              </a:r>
            </a:p>
            <a:p>
              <a:pPr algn="ctr"/>
              <a:r>
                <a:rPr lang="es-MX" sz="1200" baseline="0"/>
                <a:t>AMORTIZACIONES DE ACTIVOS INTANGIBLES Y  DEFERIDOS  </a:t>
              </a:r>
              <a:endParaRPr lang="es-MX" sz="1200"/>
            </a:p>
            <a:p>
              <a:pPr algn="ctr"/>
              <a:r>
                <a:rPr lang="es-MX" sz="1200"/>
                <a:t>AL</a:t>
              </a:r>
              <a:r>
                <a:rPr lang="es-MX" sz="1200" baseline="0"/>
                <a:t> </a:t>
              </a:r>
              <a:r>
                <a:rPr lang="es-MX" sz="1200"/>
                <a:t>31 DE MARZO</a:t>
              </a:r>
              <a:r>
                <a:rPr lang="es-MX" sz="1200" baseline="0"/>
                <a:t>  </a:t>
              </a:r>
              <a:r>
                <a:rPr lang="es-MX" sz="1200"/>
                <a:t> DE 2020</a:t>
              </a:r>
            </a:p>
          </xdr:txBody>
        </xdr:sp>
        <xdr:pic>
          <xdr:nvPicPr>
            <xdr:cNvPr id="6" name="6 Imagen" descr="C:\Users\frene\AppData\Local\Microsoft\Windows\INetCache\Content.Word\HOJA MEMBRETE 5.jpg">
              <a:extLst>
                <a:ext uri="{FF2B5EF4-FFF2-40B4-BE49-F238E27FC236}">
                  <a16:creationId xmlns:a16="http://schemas.microsoft.com/office/drawing/2014/main" id="{00000000-0008-0000-07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24" t="3835" r="64156" b="84186"/>
            <a:stretch>
              <a:fillRect/>
            </a:stretch>
          </xdr:blipFill>
          <xdr:spPr bwMode="auto">
            <a:xfrm>
              <a:off x="697204" y="3951"/>
              <a:ext cx="3572887" cy="38695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3 Imagen" descr="C:\Users\frene\AppData\Local\Microsoft\Windows\INetCache\Content.Word\HOJA MEMBRETE 5.jpg">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7644" t="6676" r="7140" b="86154"/>
          <a:stretch>
            <a:fillRect/>
          </a:stretch>
        </xdr:blipFill>
        <xdr:spPr bwMode="auto">
          <a:xfrm>
            <a:off x="14258391" y="7741"/>
            <a:ext cx="3178095" cy="37155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9525</xdr:colOff>
      <xdr:row>4</xdr:row>
      <xdr:rowOff>0</xdr:rowOff>
    </xdr:to>
    <xdr:grpSp>
      <xdr:nvGrpSpPr>
        <xdr:cNvPr id="2" name="1 Grupo">
          <a:extLst>
            <a:ext uri="{FF2B5EF4-FFF2-40B4-BE49-F238E27FC236}">
              <a16:creationId xmlns:a16="http://schemas.microsoft.com/office/drawing/2014/main" id="{00000000-0008-0000-0800-000002000000}"/>
            </a:ext>
          </a:extLst>
        </xdr:cNvPr>
        <xdr:cNvGrpSpPr/>
      </xdr:nvGrpSpPr>
      <xdr:grpSpPr>
        <a:xfrm>
          <a:off x="0" y="0"/>
          <a:ext cx="10194925" cy="1181100"/>
          <a:chOff x="697204" y="0"/>
          <a:chExt cx="15365601" cy="479921"/>
        </a:xfrm>
      </xdr:grpSpPr>
      <xdr:grpSp>
        <xdr:nvGrpSpPr>
          <xdr:cNvPr id="3" name="2 Grupo">
            <a:extLst>
              <a:ext uri="{FF2B5EF4-FFF2-40B4-BE49-F238E27FC236}">
                <a16:creationId xmlns:a16="http://schemas.microsoft.com/office/drawing/2014/main" id="{00000000-0008-0000-0800-000003000000}"/>
              </a:ext>
            </a:extLst>
          </xdr:cNvPr>
          <xdr:cNvGrpSpPr/>
        </xdr:nvGrpSpPr>
        <xdr:grpSpPr>
          <a:xfrm>
            <a:off x="697204" y="0"/>
            <a:ext cx="12734731" cy="479921"/>
            <a:chOff x="697204" y="0"/>
            <a:chExt cx="12734731" cy="479921"/>
          </a:xfrm>
        </xdr:grpSpPr>
        <xdr:sp macro="" textlink="">
          <xdr:nvSpPr>
            <xdr:cNvPr id="5" name="4 CuadroTexto">
              <a:extLst>
                <a:ext uri="{FF2B5EF4-FFF2-40B4-BE49-F238E27FC236}">
                  <a16:creationId xmlns:a16="http://schemas.microsoft.com/office/drawing/2014/main" id="{00000000-0008-0000-0800-000005000000}"/>
                </a:ext>
              </a:extLst>
            </xdr:cNvPr>
            <xdr:cNvSpPr txBox="1"/>
          </xdr:nvSpPr>
          <xdr:spPr>
            <a:xfrm>
              <a:off x="3744134" y="0"/>
              <a:ext cx="9687801" cy="47992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200">
                  <a:latin typeface="+mn-lt"/>
                </a:rPr>
                <a:t>COMISION MUNICIPAL DE AGUA POTABLE Y ALCANTARILLADO</a:t>
              </a:r>
            </a:p>
            <a:p>
              <a:pPr algn="ctr"/>
              <a:r>
                <a:rPr lang="es-MX" sz="1200">
                  <a:latin typeface="+mn-lt"/>
                </a:rPr>
                <a:t> DEL  MUNICIPIO DE VICTORIA, TAMAULIPAS</a:t>
              </a:r>
            </a:p>
            <a:p>
              <a:pPr algn="ctr"/>
              <a:r>
                <a:rPr lang="es-MX" sz="1200" baseline="0"/>
                <a:t>ESTIMACIONES Y DETERIOROS  </a:t>
              </a:r>
              <a:endParaRPr lang="es-MX" sz="1200"/>
            </a:p>
            <a:p>
              <a:pPr algn="ctr"/>
              <a:r>
                <a:rPr lang="es-MX" sz="1200"/>
                <a:t>Al</a:t>
              </a:r>
              <a:r>
                <a:rPr lang="es-MX" sz="1200" baseline="0"/>
                <a:t> 31</a:t>
              </a:r>
              <a:r>
                <a:rPr lang="es-MX" sz="1200"/>
                <a:t> de Marzo de 2020</a:t>
              </a:r>
            </a:p>
          </xdr:txBody>
        </xdr:sp>
        <xdr:pic>
          <xdr:nvPicPr>
            <xdr:cNvPr id="6" name="6 Imagen" descr="C:\Users\frene\AppData\Local\Microsoft\Windows\INetCache\Content.Word\HOJA MEMBRETE 5.jpg">
              <a:extLst>
                <a:ext uri="{FF2B5EF4-FFF2-40B4-BE49-F238E27FC236}">
                  <a16:creationId xmlns:a16="http://schemas.microsoft.com/office/drawing/2014/main" id="{00000000-0008-0000-08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6924" t="3835" r="64156" b="84186"/>
            <a:stretch>
              <a:fillRect/>
            </a:stretch>
          </xdr:blipFill>
          <xdr:spPr bwMode="auto">
            <a:xfrm>
              <a:off x="697204" y="3951"/>
              <a:ext cx="3168511" cy="30319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pic>
        <xdr:nvPicPr>
          <xdr:cNvPr id="4" name="3 Imagen" descr="C:\Users\frene\AppData\Local\Microsoft\Windows\INetCache\Content.Word\HOJA MEMBRETE 5.jpg">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67644" t="6676" r="7140" b="86154"/>
          <a:stretch>
            <a:fillRect/>
          </a:stretch>
        </xdr:blipFill>
        <xdr:spPr bwMode="auto">
          <a:xfrm>
            <a:off x="13592556" y="3951"/>
            <a:ext cx="2470249" cy="3223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B1:J26"/>
  <sheetViews>
    <sheetView zoomScaleNormal="100" workbookViewId="0">
      <selection activeCell="B26" sqref="B26"/>
    </sheetView>
  </sheetViews>
  <sheetFormatPr baseColWidth="10" defaultRowHeight="15"/>
  <cols>
    <col min="1" max="1" width="8.33203125" customWidth="1"/>
    <col min="2" max="2" width="25.33203125" customWidth="1"/>
    <col min="3" max="3" width="28.5" customWidth="1"/>
    <col min="4" max="4" width="30.1640625" customWidth="1"/>
    <col min="5" max="5" width="16.33203125" customWidth="1"/>
    <col min="6" max="6" width="25.1640625" customWidth="1"/>
    <col min="8" max="8" width="16.33203125" bestFit="1" customWidth="1"/>
    <col min="9" max="9" width="9.1640625" bestFit="1" customWidth="1"/>
    <col min="10" max="10" width="24.6640625" style="18" customWidth="1"/>
  </cols>
  <sheetData>
    <row r="1" spans="2:6">
      <c r="B1" s="462" t="s">
        <v>0</v>
      </c>
      <c r="C1" s="462"/>
      <c r="D1" s="462"/>
      <c r="E1" s="462"/>
      <c r="F1" s="462"/>
    </row>
    <row r="2" spans="2:6">
      <c r="B2" s="461" t="s">
        <v>1</v>
      </c>
      <c r="C2" s="461"/>
      <c r="D2" s="461"/>
      <c r="E2" s="461"/>
      <c r="F2" s="461"/>
    </row>
    <row r="3" spans="2:6">
      <c r="B3" s="461" t="s">
        <v>3217</v>
      </c>
      <c r="C3" s="461"/>
      <c r="D3" s="461"/>
      <c r="E3" s="461"/>
      <c r="F3" s="461"/>
    </row>
    <row r="4" spans="2:6">
      <c r="B4" s="464"/>
      <c r="C4" s="464"/>
      <c r="D4" s="464"/>
      <c r="E4" s="464"/>
      <c r="F4" s="464"/>
    </row>
    <row r="5" spans="2:6">
      <c r="B5" s="2" t="s">
        <v>2</v>
      </c>
      <c r="C5" s="2" t="s">
        <v>3</v>
      </c>
      <c r="D5" s="3" t="s">
        <v>4</v>
      </c>
      <c r="E5" s="2" t="s">
        <v>5</v>
      </c>
      <c r="F5" s="2" t="s">
        <v>6</v>
      </c>
    </row>
    <row r="6" spans="2:6">
      <c r="B6" s="4" t="s">
        <v>7</v>
      </c>
      <c r="C6" s="5" t="s">
        <v>8</v>
      </c>
      <c r="D6" s="5" t="s">
        <v>9</v>
      </c>
      <c r="E6" s="6">
        <v>36604</v>
      </c>
      <c r="F6" s="5" t="s">
        <v>10</v>
      </c>
    </row>
    <row r="7" spans="2:6" ht="24">
      <c r="B7" s="4" t="s">
        <v>11</v>
      </c>
      <c r="C7" s="5" t="s">
        <v>8</v>
      </c>
      <c r="D7" s="5" t="s">
        <v>12</v>
      </c>
      <c r="E7" s="6">
        <v>26000</v>
      </c>
      <c r="F7" s="5" t="s">
        <v>10</v>
      </c>
    </row>
    <row r="8" spans="2:6">
      <c r="B8" s="4" t="s">
        <v>13</v>
      </c>
      <c r="C8" s="5" t="s">
        <v>8</v>
      </c>
      <c r="D8" s="5" t="s">
        <v>14</v>
      </c>
      <c r="E8" s="6">
        <v>19400</v>
      </c>
      <c r="F8" s="5" t="s">
        <v>10</v>
      </c>
    </row>
    <row r="9" spans="2:6">
      <c r="B9" s="4" t="s">
        <v>15</v>
      </c>
      <c r="C9" s="5" t="s">
        <v>8</v>
      </c>
      <c r="D9" s="5" t="s">
        <v>16</v>
      </c>
      <c r="E9" s="6">
        <v>6000</v>
      </c>
      <c r="F9" s="5" t="s">
        <v>10</v>
      </c>
    </row>
    <row r="10" spans="2:6">
      <c r="B10" s="4" t="s">
        <v>17</v>
      </c>
      <c r="C10" s="5" t="s">
        <v>8</v>
      </c>
      <c r="D10" s="5" t="s">
        <v>18</v>
      </c>
      <c r="E10" s="6">
        <v>40000</v>
      </c>
      <c r="F10" s="5" t="s">
        <v>10</v>
      </c>
    </row>
    <row r="11" spans="2:6">
      <c r="B11" s="4" t="s">
        <v>19</v>
      </c>
      <c r="C11" s="5" t="s">
        <v>8</v>
      </c>
      <c r="D11" s="5" t="s">
        <v>20</v>
      </c>
      <c r="E11" s="6">
        <v>2000</v>
      </c>
      <c r="F11" s="5" t="s">
        <v>10</v>
      </c>
    </row>
    <row r="12" spans="2:6">
      <c r="B12" s="4" t="s">
        <v>21</v>
      </c>
      <c r="C12" s="5" t="s">
        <v>8</v>
      </c>
      <c r="D12" s="5" t="s">
        <v>22</v>
      </c>
      <c r="E12" s="6">
        <v>5600</v>
      </c>
      <c r="F12" s="5" t="s">
        <v>10</v>
      </c>
    </row>
    <row r="13" spans="2:6">
      <c r="B13" s="4" t="s">
        <v>25</v>
      </c>
      <c r="C13" s="5" t="s">
        <v>23</v>
      </c>
      <c r="D13" s="5" t="s">
        <v>26</v>
      </c>
      <c r="E13" s="6">
        <v>1497.64</v>
      </c>
      <c r="F13" s="5" t="s">
        <v>24</v>
      </c>
    </row>
    <row r="14" spans="2:6">
      <c r="B14" s="4" t="s">
        <v>27</v>
      </c>
      <c r="C14" s="5" t="s">
        <v>23</v>
      </c>
      <c r="D14" s="5" t="s">
        <v>28</v>
      </c>
      <c r="E14" s="6">
        <v>133.6</v>
      </c>
      <c r="F14" s="5" t="s">
        <v>24</v>
      </c>
    </row>
    <row r="15" spans="2:6">
      <c r="B15" s="4" t="s">
        <v>29</v>
      </c>
      <c r="C15" s="5" t="s">
        <v>23</v>
      </c>
      <c r="D15" s="5" t="s">
        <v>30</v>
      </c>
      <c r="E15" s="6">
        <v>3000</v>
      </c>
      <c r="F15" s="5" t="s">
        <v>24</v>
      </c>
    </row>
    <row r="16" spans="2:6">
      <c r="B16" s="463"/>
      <c r="C16" s="463"/>
      <c r="D16" s="463"/>
      <c r="E16" s="463"/>
      <c r="F16" s="463"/>
    </row>
    <row r="17" spans="2:6" ht="15" customHeight="1">
      <c r="B17" s="461" t="s">
        <v>31</v>
      </c>
      <c r="C17" s="461"/>
      <c r="D17" s="461"/>
      <c r="E17" s="461"/>
      <c r="F17" s="461"/>
    </row>
    <row r="18" spans="2:6">
      <c r="B18" s="461" t="s">
        <v>3218</v>
      </c>
      <c r="C18" s="461"/>
      <c r="D18" s="461"/>
      <c r="E18" s="461"/>
      <c r="F18" s="461"/>
    </row>
    <row r="19" spans="2:6">
      <c r="B19" s="1"/>
      <c r="C19" s="1"/>
      <c r="D19" s="1"/>
      <c r="E19" s="1"/>
      <c r="F19" s="1"/>
    </row>
    <row r="20" spans="2:6">
      <c r="B20" s="2" t="s">
        <v>32</v>
      </c>
      <c r="C20" s="2" t="s">
        <v>33</v>
      </c>
      <c r="D20" s="2" t="s">
        <v>34</v>
      </c>
      <c r="E20" s="2" t="s">
        <v>5</v>
      </c>
      <c r="F20" s="2" t="s">
        <v>35</v>
      </c>
    </row>
    <row r="21" spans="2:6">
      <c r="B21" s="7">
        <v>502863075</v>
      </c>
      <c r="C21" s="8" t="s">
        <v>36</v>
      </c>
      <c r="D21" s="9" t="s">
        <v>37</v>
      </c>
      <c r="E21" s="10">
        <v>3313362.19</v>
      </c>
      <c r="F21" s="11" t="s">
        <v>38</v>
      </c>
    </row>
    <row r="22" spans="2:6" ht="24">
      <c r="B22" s="7">
        <v>7815592249</v>
      </c>
      <c r="C22" s="8" t="s">
        <v>39</v>
      </c>
      <c r="D22" s="9" t="s">
        <v>40</v>
      </c>
      <c r="E22" s="10">
        <v>0</v>
      </c>
      <c r="F22" s="11" t="s">
        <v>38</v>
      </c>
    </row>
    <row r="23" spans="2:6">
      <c r="B23" s="12"/>
      <c r="C23" s="12"/>
      <c r="D23" s="13"/>
      <c r="E23" s="14"/>
      <c r="F23" s="14"/>
    </row>
    <row r="24" spans="2:6">
      <c r="B24" s="14"/>
      <c r="C24" s="14"/>
      <c r="D24" s="13"/>
      <c r="E24" s="14"/>
      <c r="F24" s="14"/>
    </row>
    <row r="25" spans="2:6">
      <c r="B25" s="15"/>
      <c r="C25" s="15"/>
      <c r="D25" s="16"/>
      <c r="E25" s="16"/>
      <c r="F25" s="16"/>
    </row>
    <row r="26" spans="2:6">
      <c r="B26" s="17"/>
    </row>
  </sheetData>
  <mergeCells count="7">
    <mergeCell ref="B18:F18"/>
    <mergeCell ref="B1:F1"/>
    <mergeCell ref="B2:F2"/>
    <mergeCell ref="B3:F3"/>
    <mergeCell ref="B16:F16"/>
    <mergeCell ref="B17:F17"/>
    <mergeCell ref="B4:F4"/>
  </mergeCells>
  <pageMargins left="0" right="0" top="0" bottom="0" header="0" footer="0"/>
  <pageSetup orientation="landscape" r:id="rId1"/>
  <headerFooter>
    <oddHeader>&amp;LNotas a los Estados Financieros</oddHeader>
    <oddFooter>&amp;C"Bajo protesta de decir verdad declaramos que los Estados Financieros y sus Notas, son razonablemente correctos y son responsabilidad del emisor"&amp;R&amp;P/&amp;N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3"/>
    <pageSetUpPr fitToPage="1"/>
  </sheetPr>
  <dimension ref="A1:H63"/>
  <sheetViews>
    <sheetView zoomScaleNormal="100" zoomScaleSheetLayoutView="130" workbookViewId="0">
      <selection activeCell="A63" sqref="A63:H63"/>
    </sheetView>
  </sheetViews>
  <sheetFormatPr baseColWidth="10" defaultRowHeight="15"/>
  <cols>
    <col min="8" max="8" width="47" customWidth="1"/>
  </cols>
  <sheetData>
    <row r="1" spans="1:8">
      <c r="A1" s="466"/>
      <c r="B1" s="466"/>
      <c r="C1" s="466"/>
      <c r="D1" s="466"/>
      <c r="E1" s="466"/>
      <c r="F1" s="466"/>
      <c r="G1" s="466"/>
      <c r="H1" s="466"/>
    </row>
    <row r="2" spans="1:8">
      <c r="A2" s="466"/>
      <c r="B2" s="466"/>
      <c r="C2" s="466"/>
      <c r="D2" s="466"/>
      <c r="E2" s="466"/>
      <c r="F2" s="466"/>
      <c r="G2" s="466"/>
      <c r="H2" s="466"/>
    </row>
    <row r="3" spans="1:8">
      <c r="A3" s="466"/>
      <c r="B3" s="466"/>
      <c r="C3" s="466"/>
      <c r="D3" s="466"/>
      <c r="E3" s="466"/>
      <c r="F3" s="466"/>
      <c r="G3" s="466"/>
      <c r="H3" s="466"/>
    </row>
    <row r="4" spans="1:8" ht="39" customHeight="1" thickBot="1">
      <c r="A4" s="21"/>
      <c r="B4" s="21"/>
      <c r="C4" s="21"/>
      <c r="D4" s="21"/>
      <c r="E4" s="21"/>
      <c r="F4" s="21"/>
      <c r="G4" s="21"/>
      <c r="H4" s="21"/>
    </row>
    <row r="5" spans="1:8">
      <c r="A5" s="22"/>
      <c r="B5" s="23"/>
      <c r="C5" s="23"/>
      <c r="D5" s="23"/>
      <c r="E5" s="23"/>
      <c r="F5" s="23"/>
      <c r="G5" s="23"/>
      <c r="H5" s="24"/>
    </row>
    <row r="6" spans="1:8">
      <c r="A6" s="25"/>
      <c r="B6" s="26"/>
      <c r="C6" s="26"/>
      <c r="D6" s="26"/>
      <c r="E6" s="26"/>
      <c r="F6" s="26"/>
      <c r="G6" s="26"/>
      <c r="H6" s="27"/>
    </row>
    <row r="7" spans="1:8">
      <c r="A7" s="25"/>
      <c r="B7" s="26"/>
      <c r="C7" s="26"/>
      <c r="D7" s="26"/>
      <c r="E7" s="26"/>
      <c r="F7" s="26"/>
      <c r="G7" s="26"/>
      <c r="H7" s="27"/>
    </row>
    <row r="8" spans="1:8" ht="30.75" customHeight="1">
      <c r="A8" s="511" t="s">
        <v>175</v>
      </c>
      <c r="B8" s="515"/>
      <c r="C8" s="515"/>
      <c r="D8" s="515"/>
      <c r="E8" s="515"/>
      <c r="F8" s="515"/>
      <c r="G8" s="515"/>
      <c r="H8" s="516"/>
    </row>
    <row r="9" spans="1:8">
      <c r="A9" s="517"/>
      <c r="B9" s="515"/>
      <c r="C9" s="515"/>
      <c r="D9" s="515"/>
      <c r="E9" s="515"/>
      <c r="F9" s="515"/>
      <c r="G9" s="515"/>
      <c r="H9" s="516"/>
    </row>
    <row r="10" spans="1:8">
      <c r="A10" s="517"/>
      <c r="B10" s="515"/>
      <c r="C10" s="515"/>
      <c r="D10" s="515"/>
      <c r="E10" s="515"/>
      <c r="F10" s="515"/>
      <c r="G10" s="515"/>
      <c r="H10" s="516"/>
    </row>
    <row r="11" spans="1:8">
      <c r="A11" s="517"/>
      <c r="B11" s="515"/>
      <c r="C11" s="515"/>
      <c r="D11" s="515"/>
      <c r="E11" s="515"/>
      <c r="F11" s="515"/>
      <c r="G11" s="515"/>
      <c r="H11" s="516"/>
    </row>
    <row r="12" spans="1:8">
      <c r="A12" s="517"/>
      <c r="B12" s="515"/>
      <c r="C12" s="515"/>
      <c r="D12" s="515"/>
      <c r="E12" s="515"/>
      <c r="F12" s="515"/>
      <c r="G12" s="515"/>
      <c r="H12" s="516"/>
    </row>
    <row r="13" spans="1:8">
      <c r="A13" s="517"/>
      <c r="B13" s="515"/>
      <c r="C13" s="515"/>
      <c r="D13" s="515"/>
      <c r="E13" s="515"/>
      <c r="F13" s="515"/>
      <c r="G13" s="515"/>
      <c r="H13" s="516"/>
    </row>
    <row r="14" spans="1:8">
      <c r="A14" s="517"/>
      <c r="B14" s="515"/>
      <c r="C14" s="515"/>
      <c r="D14" s="515"/>
      <c r="E14" s="515"/>
      <c r="F14" s="515"/>
      <c r="G14" s="515"/>
      <c r="H14" s="516"/>
    </row>
    <row r="15" spans="1:8">
      <c r="A15" s="113"/>
      <c r="B15" s="114"/>
      <c r="C15" s="114"/>
      <c r="D15" s="114"/>
      <c r="E15" s="114"/>
      <c r="F15" s="114"/>
      <c r="G15" s="114"/>
      <c r="H15" s="115"/>
    </row>
    <row r="16" spans="1:8">
      <c r="A16" s="113"/>
      <c r="B16" s="114"/>
      <c r="C16" s="114"/>
      <c r="D16" s="114"/>
      <c r="E16" s="114"/>
      <c r="F16" s="114"/>
      <c r="G16" s="114"/>
      <c r="H16" s="115"/>
    </row>
    <row r="17" spans="1:8">
      <c r="A17" s="113"/>
      <c r="B17" s="114"/>
      <c r="C17" s="114"/>
      <c r="D17" s="114"/>
      <c r="E17" s="114"/>
      <c r="F17" s="114"/>
      <c r="G17" s="114"/>
      <c r="H17" s="115"/>
    </row>
    <row r="18" spans="1:8">
      <c r="A18" s="113"/>
      <c r="B18" s="114"/>
      <c r="C18" s="114"/>
      <c r="D18" s="114"/>
      <c r="E18" s="114"/>
      <c r="F18" s="114"/>
      <c r="G18" s="114"/>
      <c r="H18" s="115"/>
    </row>
    <row r="19" spans="1:8">
      <c r="A19" s="25"/>
      <c r="B19" s="26"/>
      <c r="C19" s="26"/>
      <c r="D19" s="26"/>
      <c r="E19" s="26"/>
      <c r="F19" s="26"/>
      <c r="G19" s="26"/>
      <c r="H19" s="27"/>
    </row>
    <row r="20" spans="1:8">
      <c r="A20" s="25"/>
      <c r="B20" s="26"/>
      <c r="C20" s="26"/>
      <c r="D20" s="26"/>
      <c r="E20" s="26"/>
      <c r="F20" s="26"/>
      <c r="G20" s="26"/>
      <c r="H20" s="27"/>
    </row>
    <row r="21" spans="1:8">
      <c r="A21" s="25"/>
      <c r="B21" s="26"/>
      <c r="C21" s="26"/>
      <c r="D21" s="26"/>
      <c r="E21" s="26"/>
      <c r="F21" s="26"/>
      <c r="G21" s="26"/>
      <c r="H21" s="27"/>
    </row>
    <row r="22" spans="1:8">
      <c r="A22" s="25"/>
      <c r="B22" s="26"/>
      <c r="C22" s="26"/>
      <c r="D22" s="26"/>
      <c r="E22" s="26"/>
      <c r="F22" s="26"/>
      <c r="G22" s="26"/>
      <c r="H22" s="27"/>
    </row>
    <row r="23" spans="1:8">
      <c r="A23" s="25"/>
      <c r="B23" s="26"/>
      <c r="C23" s="26"/>
      <c r="D23" s="26"/>
      <c r="E23" s="26"/>
      <c r="F23" s="26"/>
      <c r="G23" s="26"/>
      <c r="H23" s="27"/>
    </row>
    <row r="24" spans="1:8">
      <c r="A24" s="25"/>
      <c r="B24" s="26"/>
      <c r="C24" s="26"/>
      <c r="D24" s="26"/>
      <c r="E24" s="26"/>
      <c r="F24" s="26"/>
      <c r="G24" s="26"/>
      <c r="H24" s="27"/>
    </row>
    <row r="25" spans="1:8">
      <c r="A25" s="25"/>
      <c r="B25" s="26"/>
      <c r="C25" s="26"/>
      <c r="D25" s="26"/>
      <c r="E25" s="26"/>
      <c r="F25" s="26"/>
      <c r="G25" s="26"/>
      <c r="H25" s="27"/>
    </row>
    <row r="26" spans="1:8">
      <c r="A26" s="25"/>
      <c r="B26" s="26"/>
      <c r="C26" s="26"/>
      <c r="D26" s="26"/>
      <c r="E26" s="26"/>
      <c r="F26" s="26"/>
      <c r="G26" s="26"/>
      <c r="H26" s="27"/>
    </row>
    <row r="27" spans="1:8">
      <c r="A27" s="25"/>
      <c r="B27" s="26"/>
      <c r="C27" s="26"/>
      <c r="D27" s="26"/>
      <c r="E27" s="26"/>
      <c r="F27" s="26"/>
      <c r="G27" s="26"/>
      <c r="H27" s="27"/>
    </row>
    <row r="28" spans="1:8">
      <c r="A28" s="25"/>
      <c r="B28" s="26"/>
      <c r="C28" s="26"/>
      <c r="D28" s="26"/>
      <c r="E28" s="26"/>
      <c r="F28" s="26"/>
      <c r="G28" s="26"/>
      <c r="H28" s="27"/>
    </row>
    <row r="29" spans="1:8">
      <c r="A29" s="25"/>
      <c r="B29" s="26"/>
      <c r="C29" s="26"/>
      <c r="D29" s="26"/>
      <c r="E29" s="26"/>
      <c r="F29" s="26"/>
      <c r="G29" s="26"/>
      <c r="H29" s="27"/>
    </row>
    <row r="30" spans="1:8">
      <c r="A30" s="25"/>
      <c r="B30" s="26"/>
      <c r="C30" s="26"/>
      <c r="D30" s="26"/>
      <c r="E30" s="26"/>
      <c r="F30" s="26"/>
      <c r="G30" s="26"/>
      <c r="H30" s="27"/>
    </row>
    <row r="31" spans="1:8">
      <c r="A31" s="25"/>
      <c r="B31" s="26"/>
      <c r="C31" s="26"/>
      <c r="D31" s="26"/>
      <c r="E31" s="26"/>
      <c r="F31" s="26"/>
      <c r="G31" s="26"/>
      <c r="H31" s="27"/>
    </row>
    <row r="32" spans="1:8">
      <c r="A32" s="25"/>
      <c r="B32" s="26"/>
      <c r="C32" s="26"/>
      <c r="D32" s="26"/>
      <c r="E32" s="26"/>
      <c r="F32" s="26"/>
      <c r="G32" s="26"/>
      <c r="H32" s="27"/>
    </row>
    <row r="33" spans="1:8">
      <c r="A33" s="25"/>
      <c r="B33" s="26"/>
      <c r="C33" s="26"/>
      <c r="D33" s="26"/>
      <c r="E33" s="26"/>
      <c r="F33" s="26"/>
      <c r="G33" s="26"/>
      <c r="H33" s="27"/>
    </row>
    <row r="34" spans="1:8">
      <c r="A34" s="25"/>
      <c r="B34" s="26"/>
      <c r="C34" s="26"/>
      <c r="D34" s="26"/>
      <c r="E34" s="26"/>
      <c r="F34" s="26"/>
      <c r="G34" s="26"/>
      <c r="H34" s="27"/>
    </row>
    <row r="35" spans="1:8">
      <c r="A35" s="25"/>
      <c r="B35" s="26"/>
      <c r="C35" s="26"/>
      <c r="D35" s="26"/>
      <c r="E35" s="26"/>
      <c r="F35" s="26"/>
      <c r="G35" s="26"/>
      <c r="H35" s="27"/>
    </row>
    <row r="36" spans="1:8" ht="16" thickBot="1">
      <c r="A36" s="28"/>
      <c r="B36" s="29"/>
      <c r="C36" s="29"/>
      <c r="D36" s="29"/>
      <c r="E36" s="29"/>
      <c r="F36" s="29"/>
      <c r="G36" s="29"/>
      <c r="H36" s="30"/>
    </row>
    <row r="50" spans="1:8">
      <c r="A50" s="499"/>
      <c r="B50" s="499"/>
      <c r="C50" s="499"/>
      <c r="D50" s="499"/>
      <c r="E50" s="499"/>
      <c r="F50" s="499"/>
      <c r="G50" s="499"/>
      <c r="H50" s="499"/>
    </row>
    <row r="51" spans="1:8">
      <c r="A51" s="499"/>
      <c r="B51" s="499"/>
      <c r="C51" s="499"/>
      <c r="D51" s="499"/>
      <c r="E51" s="499"/>
      <c r="F51" s="499"/>
      <c r="G51" s="499"/>
      <c r="H51" s="499"/>
    </row>
    <row r="52" spans="1:8">
      <c r="A52" s="499"/>
      <c r="B52" s="499"/>
      <c r="C52" s="499"/>
      <c r="D52" s="499"/>
      <c r="E52" s="499"/>
      <c r="F52" s="499"/>
      <c r="G52" s="499"/>
      <c r="H52" s="499"/>
    </row>
    <row r="53" spans="1:8">
      <c r="A53" s="499"/>
      <c r="B53" s="499"/>
      <c r="C53" s="499"/>
      <c r="D53" s="499"/>
      <c r="E53" s="499"/>
      <c r="F53" s="499"/>
      <c r="G53" s="499"/>
      <c r="H53" s="499"/>
    </row>
    <row r="54" spans="1:8">
      <c r="A54" s="499"/>
      <c r="B54" s="499"/>
      <c r="C54" s="499"/>
      <c r="D54" s="499"/>
      <c r="E54" s="499"/>
      <c r="F54" s="499"/>
      <c r="G54" s="499"/>
      <c r="H54" s="499"/>
    </row>
    <row r="55" spans="1:8">
      <c r="A55" s="499"/>
      <c r="B55" s="499"/>
      <c r="C55" s="499"/>
      <c r="D55" s="499"/>
      <c r="E55" s="499"/>
      <c r="F55" s="499"/>
      <c r="G55" s="499"/>
      <c r="H55" s="499"/>
    </row>
    <row r="56" spans="1:8">
      <c r="A56" s="499"/>
      <c r="B56" s="499"/>
      <c r="C56" s="499"/>
      <c r="D56" s="499"/>
      <c r="E56" s="499"/>
      <c r="F56" s="499"/>
      <c r="G56" s="499"/>
      <c r="H56" s="499"/>
    </row>
    <row r="57" spans="1:8">
      <c r="A57" s="499"/>
      <c r="B57" s="499"/>
      <c r="C57" s="499"/>
      <c r="D57" s="499"/>
      <c r="E57" s="499"/>
      <c r="F57" s="499"/>
      <c r="G57" s="499"/>
      <c r="H57" s="499"/>
    </row>
    <row r="58" spans="1:8">
      <c r="A58" s="499"/>
      <c r="B58" s="499"/>
      <c r="C58" s="499"/>
      <c r="D58" s="499"/>
      <c r="E58" s="499"/>
      <c r="F58" s="499"/>
      <c r="G58" s="499"/>
      <c r="H58" s="499"/>
    </row>
    <row r="59" spans="1:8">
      <c r="A59" s="499"/>
      <c r="B59" s="499"/>
      <c r="C59" s="499"/>
      <c r="D59" s="499"/>
      <c r="E59" s="499"/>
      <c r="F59" s="499"/>
      <c r="G59" s="499"/>
      <c r="H59" s="499"/>
    </row>
    <row r="60" spans="1:8">
      <c r="A60" s="499"/>
      <c r="B60" s="499"/>
      <c r="C60" s="499"/>
      <c r="D60" s="499"/>
      <c r="E60" s="499"/>
      <c r="F60" s="499"/>
      <c r="G60" s="499"/>
      <c r="H60" s="499"/>
    </row>
    <row r="61" spans="1:8">
      <c r="A61" s="499"/>
      <c r="B61" s="499"/>
      <c r="C61" s="499"/>
      <c r="D61" s="499"/>
      <c r="E61" s="499"/>
      <c r="F61" s="499"/>
      <c r="G61" s="499"/>
      <c r="H61" s="499"/>
    </row>
    <row r="62" spans="1:8">
      <c r="A62" s="499"/>
      <c r="B62" s="499"/>
      <c r="C62" s="499"/>
      <c r="D62" s="499"/>
      <c r="E62" s="499"/>
      <c r="F62" s="499"/>
      <c r="G62" s="499"/>
      <c r="H62" s="499"/>
    </row>
    <row r="63" spans="1:8">
      <c r="A63" s="499"/>
      <c r="B63" s="499"/>
      <c r="C63" s="499"/>
      <c r="D63" s="499"/>
      <c r="E63" s="499"/>
      <c r="F63" s="499"/>
      <c r="G63" s="499"/>
      <c r="H63" s="499"/>
    </row>
  </sheetData>
  <mergeCells count="18">
    <mergeCell ref="A61:H61"/>
    <mergeCell ref="A62:H62"/>
    <mergeCell ref="A63:H63"/>
    <mergeCell ref="A56:H56"/>
    <mergeCell ref="A57:H57"/>
    <mergeCell ref="A58:H58"/>
    <mergeCell ref="A59:H59"/>
    <mergeCell ref="A60:H60"/>
    <mergeCell ref="A1:H1"/>
    <mergeCell ref="A2:H2"/>
    <mergeCell ref="A3:H3"/>
    <mergeCell ref="A8:H14"/>
    <mergeCell ref="A50:H50"/>
    <mergeCell ref="A51:H51"/>
    <mergeCell ref="A52:H52"/>
    <mergeCell ref="A53:H53"/>
    <mergeCell ref="A54:H54"/>
    <mergeCell ref="A55:H55"/>
  </mergeCells>
  <pageMargins left="0" right="0" top="0.23622047244094491" bottom="0" header="0" footer="0"/>
  <pageSetup scale="79" orientation="portrait" r:id="rId1"/>
  <headerFooter>
    <oddHeader>&amp;LNotas a los Estados Financieros&amp;R7.I.11</oddHeader>
    <oddFooter>&amp;C"Bajo protesta de decir verdad declaramos que los Estados Financieros y sus Notas, son razonablemente correctos y son responsabilidad del emisor"&amp;R&amp;P/&amp;N</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3"/>
    <pageSetUpPr fitToPage="1"/>
  </sheetPr>
  <dimension ref="A1:K1339"/>
  <sheetViews>
    <sheetView zoomScale="90" zoomScaleNormal="90" workbookViewId="0">
      <selection activeCell="F20" sqref="F20"/>
    </sheetView>
  </sheetViews>
  <sheetFormatPr baseColWidth="10" defaultColWidth="11.5" defaultRowHeight="19"/>
  <cols>
    <col min="1" max="1" width="26.1640625" style="349" customWidth="1"/>
    <col min="2" max="2" width="12.83203125" style="350" customWidth="1"/>
    <col min="3" max="3" width="14.6640625" style="351" customWidth="1"/>
    <col min="4" max="4" width="12.83203125" style="352" bestFit="1" customWidth="1"/>
    <col min="5" max="5" width="48.83203125" style="128" customWidth="1"/>
    <col min="6" max="6" width="23.83203125" style="119" customWidth="1"/>
    <col min="7" max="7" width="15" style="353" customWidth="1"/>
    <col min="8" max="8" width="11.5" style="119" customWidth="1"/>
    <col min="9" max="9" width="16.33203125" style="354" customWidth="1"/>
    <col min="10" max="10" width="18.83203125" style="119" bestFit="1" customWidth="1"/>
    <col min="11" max="16384" width="11.5" style="119"/>
  </cols>
  <sheetData>
    <row r="1" spans="1:11" ht="15">
      <c r="A1" s="332"/>
      <c r="B1" s="333"/>
      <c r="C1" s="118"/>
      <c r="D1" s="118"/>
      <c r="E1" s="116"/>
      <c r="F1" s="117"/>
      <c r="G1" s="334"/>
      <c r="H1" s="118"/>
      <c r="I1" s="335"/>
    </row>
    <row r="2" spans="1:11" ht="15">
      <c r="A2" s="520" t="s">
        <v>197</v>
      </c>
      <c r="B2" s="521"/>
      <c r="C2" s="521"/>
      <c r="D2" s="521"/>
      <c r="E2" s="521"/>
      <c r="F2" s="521"/>
      <c r="G2" s="521"/>
      <c r="H2" s="521"/>
      <c r="I2" s="522"/>
    </row>
    <row r="3" spans="1:11" ht="15">
      <c r="A3" s="520" t="s">
        <v>198</v>
      </c>
      <c r="B3" s="521"/>
      <c r="C3" s="521"/>
      <c r="D3" s="521"/>
      <c r="E3" s="521"/>
      <c r="F3" s="521"/>
      <c r="G3" s="521"/>
      <c r="H3" s="521"/>
      <c r="I3" s="522"/>
    </row>
    <row r="4" spans="1:11" ht="15">
      <c r="A4" s="520" t="s">
        <v>4243</v>
      </c>
      <c r="B4" s="521"/>
      <c r="C4" s="521"/>
      <c r="D4" s="521"/>
      <c r="E4" s="521"/>
      <c r="F4" s="521"/>
      <c r="G4" s="521"/>
      <c r="H4" s="521"/>
      <c r="I4" s="522"/>
    </row>
    <row r="5" spans="1:11" ht="16" thickBot="1">
      <c r="A5" s="336"/>
      <c r="B5" s="337"/>
      <c r="C5" s="122"/>
      <c r="D5" s="122"/>
      <c r="E5" s="120"/>
      <c r="F5" s="121"/>
      <c r="G5" s="338"/>
      <c r="H5" s="122"/>
      <c r="I5" s="123"/>
    </row>
    <row r="6" spans="1:11" ht="18.75" customHeight="1">
      <c r="A6" s="523" t="s">
        <v>199</v>
      </c>
      <c r="B6" s="525" t="s">
        <v>200</v>
      </c>
      <c r="C6" s="525"/>
      <c r="D6" s="525" t="s">
        <v>201</v>
      </c>
      <c r="E6" s="525" t="s">
        <v>48</v>
      </c>
      <c r="F6" s="527" t="s">
        <v>49</v>
      </c>
      <c r="G6" s="529" t="s">
        <v>202</v>
      </c>
      <c r="H6" s="531" t="s">
        <v>203</v>
      </c>
      <c r="I6" s="518" t="s">
        <v>50</v>
      </c>
    </row>
    <row r="7" spans="1:11" ht="18.75" customHeight="1">
      <c r="A7" s="524"/>
      <c r="B7" s="339" t="s">
        <v>204</v>
      </c>
      <c r="C7" s="320" t="s">
        <v>205</v>
      </c>
      <c r="D7" s="526"/>
      <c r="E7" s="526"/>
      <c r="F7" s="528"/>
      <c r="G7" s="530"/>
      <c r="H7" s="532"/>
      <c r="I7" s="519"/>
    </row>
    <row r="8" spans="1:11" s="125" customFormat="1" ht="15">
      <c r="A8" s="447" t="s">
        <v>1961</v>
      </c>
      <c r="B8" s="444">
        <v>43831</v>
      </c>
      <c r="C8" s="445" t="s">
        <v>3252</v>
      </c>
      <c r="D8" s="446" t="s">
        <v>1962</v>
      </c>
      <c r="E8" s="448" t="s">
        <v>3253</v>
      </c>
      <c r="F8" s="447" t="s">
        <v>3254</v>
      </c>
      <c r="G8" s="450">
        <v>675.94</v>
      </c>
      <c r="H8" s="451">
        <v>44012</v>
      </c>
      <c r="I8" s="450">
        <v>675.94</v>
      </c>
      <c r="J8" s="124"/>
      <c r="K8" s="124"/>
    </row>
    <row r="9" spans="1:11" s="125" customFormat="1" ht="36">
      <c r="A9" s="447" t="s">
        <v>3247</v>
      </c>
      <c r="B9" s="444">
        <v>43890</v>
      </c>
      <c r="C9" s="445" t="s">
        <v>3248</v>
      </c>
      <c r="D9" s="446" t="s">
        <v>2979</v>
      </c>
      <c r="E9" s="448" t="s">
        <v>2980</v>
      </c>
      <c r="F9" s="447" t="s">
        <v>3249</v>
      </c>
      <c r="G9" s="450">
        <v>2762776.3</v>
      </c>
      <c r="H9" s="451">
        <v>43907</v>
      </c>
      <c r="I9" s="450">
        <v>2762776.3</v>
      </c>
      <c r="J9" s="124"/>
      <c r="K9" s="124"/>
    </row>
    <row r="10" spans="1:11" s="125" customFormat="1" ht="36">
      <c r="A10" s="447" t="s">
        <v>3247</v>
      </c>
      <c r="B10" s="444">
        <v>43921</v>
      </c>
      <c r="C10" s="445" t="s">
        <v>3250</v>
      </c>
      <c r="D10" s="446" t="s">
        <v>2979</v>
      </c>
      <c r="E10" s="448" t="s">
        <v>2980</v>
      </c>
      <c r="F10" s="447" t="s">
        <v>3251</v>
      </c>
      <c r="G10" s="450">
        <v>838840.99</v>
      </c>
      <c r="H10" s="451">
        <v>43938</v>
      </c>
      <c r="I10" s="450">
        <f>+G10</f>
        <v>838840.99</v>
      </c>
      <c r="J10" s="124"/>
      <c r="K10" s="124"/>
    </row>
    <row r="11" spans="1:11" s="125" customFormat="1" ht="36">
      <c r="A11" s="447" t="s">
        <v>3255</v>
      </c>
      <c r="B11" s="444" t="s">
        <v>3398</v>
      </c>
      <c r="C11" s="445" t="s">
        <v>3256</v>
      </c>
      <c r="D11" s="446" t="s">
        <v>2979</v>
      </c>
      <c r="E11" s="448" t="s">
        <v>2981</v>
      </c>
      <c r="F11" s="447" t="s">
        <v>3257</v>
      </c>
      <c r="G11" s="450">
        <v>750676.71</v>
      </c>
      <c r="H11" s="451">
        <v>43847</v>
      </c>
      <c r="I11" s="450">
        <v>750676.71</v>
      </c>
      <c r="J11" s="124"/>
      <c r="K11" s="124"/>
    </row>
    <row r="12" spans="1:11" s="125" customFormat="1" ht="15">
      <c r="A12" s="447" t="s">
        <v>3258</v>
      </c>
      <c r="B12" s="444">
        <v>43831</v>
      </c>
      <c r="C12" s="445" t="s">
        <v>3252</v>
      </c>
      <c r="D12" s="446" t="s">
        <v>1962</v>
      </c>
      <c r="E12" s="448" t="s">
        <v>3259</v>
      </c>
      <c r="F12" s="447" t="s">
        <v>3260</v>
      </c>
      <c r="G12" s="450">
        <v>109416.67</v>
      </c>
      <c r="H12" s="451">
        <v>44196</v>
      </c>
      <c r="I12" s="450">
        <v>109416.67</v>
      </c>
      <c r="J12" s="124"/>
      <c r="K12" s="124"/>
    </row>
    <row r="13" spans="1:11" s="125" customFormat="1" ht="15">
      <c r="A13" s="447" t="s">
        <v>3261</v>
      </c>
      <c r="B13" s="444">
        <v>43831</v>
      </c>
      <c r="C13" s="445" t="s">
        <v>3252</v>
      </c>
      <c r="D13" s="446" t="s">
        <v>1962</v>
      </c>
      <c r="E13" s="448" t="s">
        <v>3262</v>
      </c>
      <c r="F13" s="447" t="s">
        <v>3262</v>
      </c>
      <c r="G13" s="450">
        <v>930306.98</v>
      </c>
      <c r="H13" s="451">
        <v>44180</v>
      </c>
      <c r="I13" s="450">
        <v>930306.98</v>
      </c>
      <c r="J13" s="124"/>
      <c r="K13" s="124"/>
    </row>
    <row r="14" spans="1:11" s="125" customFormat="1" ht="15">
      <c r="A14" s="447" t="s">
        <v>3263</v>
      </c>
      <c r="B14" s="444">
        <v>43913</v>
      </c>
      <c r="C14" s="445" t="s">
        <v>3264</v>
      </c>
      <c r="D14" s="446" t="s">
        <v>1962</v>
      </c>
      <c r="E14" s="448" t="s">
        <v>3265</v>
      </c>
      <c r="F14" s="447" t="s">
        <v>3266</v>
      </c>
      <c r="G14" s="450">
        <v>12000</v>
      </c>
      <c r="H14" s="451">
        <v>43951</v>
      </c>
      <c r="I14" s="450">
        <v>12000</v>
      </c>
      <c r="J14" s="124"/>
      <c r="K14" s="124"/>
    </row>
    <row r="15" spans="1:11" s="125" customFormat="1" ht="15">
      <c r="A15" s="447" t="s">
        <v>3267</v>
      </c>
      <c r="B15" s="444">
        <v>43831</v>
      </c>
      <c r="C15" s="445" t="s">
        <v>3252</v>
      </c>
      <c r="D15" s="446" t="s">
        <v>1962</v>
      </c>
      <c r="E15" s="448" t="s">
        <v>3268</v>
      </c>
      <c r="F15" s="447" t="s">
        <v>3260</v>
      </c>
      <c r="G15" s="450">
        <v>631704.93000000005</v>
      </c>
      <c r="H15" s="451">
        <v>44196</v>
      </c>
      <c r="I15" s="450">
        <v>631704.93000000005</v>
      </c>
      <c r="J15" s="124"/>
      <c r="K15" s="124"/>
    </row>
    <row r="16" spans="1:11" s="125" customFormat="1" ht="15">
      <c r="A16" s="447" t="s">
        <v>3269</v>
      </c>
      <c r="B16" s="444">
        <v>43831</v>
      </c>
      <c r="C16" s="445" t="s">
        <v>3252</v>
      </c>
      <c r="D16" s="446" t="s">
        <v>1962</v>
      </c>
      <c r="E16" s="448" t="s">
        <v>3270</v>
      </c>
      <c r="F16" s="447" t="s">
        <v>3260</v>
      </c>
      <c r="G16" s="450">
        <v>90000</v>
      </c>
      <c r="H16" s="451">
        <v>44196</v>
      </c>
      <c r="I16" s="450">
        <v>90000</v>
      </c>
      <c r="J16" s="124"/>
      <c r="K16" s="124"/>
    </row>
    <row r="17" spans="1:11" s="125" customFormat="1" ht="15">
      <c r="A17" s="447" t="s">
        <v>3272</v>
      </c>
      <c r="B17" s="444">
        <v>43831</v>
      </c>
      <c r="C17" s="445" t="s">
        <v>3252</v>
      </c>
      <c r="D17" s="446" t="s">
        <v>1962</v>
      </c>
      <c r="E17" s="448" t="s">
        <v>3273</v>
      </c>
      <c r="F17" s="447" t="s">
        <v>3260</v>
      </c>
      <c r="G17" s="450">
        <v>30000</v>
      </c>
      <c r="H17" s="451">
        <v>44196</v>
      </c>
      <c r="I17" s="450">
        <v>30000</v>
      </c>
      <c r="J17" s="124"/>
      <c r="K17" s="124"/>
    </row>
    <row r="18" spans="1:11" s="125" customFormat="1" ht="15">
      <c r="A18" s="447" t="s">
        <v>3399</v>
      </c>
      <c r="B18" s="444">
        <v>43831</v>
      </c>
      <c r="C18" s="445" t="s">
        <v>3252</v>
      </c>
      <c r="D18" s="446" t="s">
        <v>1962</v>
      </c>
      <c r="E18" s="448" t="s">
        <v>3271</v>
      </c>
      <c r="F18" s="447" t="s">
        <v>3260</v>
      </c>
      <c r="G18" s="450">
        <v>183101.57</v>
      </c>
      <c r="H18" s="451">
        <v>44196</v>
      </c>
      <c r="I18" s="450">
        <v>183101.57</v>
      </c>
      <c r="J18" s="124"/>
      <c r="K18" s="124"/>
    </row>
    <row r="19" spans="1:11" s="125" customFormat="1" ht="15">
      <c r="A19" s="447" t="s">
        <v>3400</v>
      </c>
      <c r="B19" s="444">
        <v>43831</v>
      </c>
      <c r="C19" s="445" t="s">
        <v>3252</v>
      </c>
      <c r="D19" s="446" t="s">
        <v>1962</v>
      </c>
      <c r="E19" s="448" t="s">
        <v>3274</v>
      </c>
      <c r="F19" s="447" t="s">
        <v>3260</v>
      </c>
      <c r="G19" s="450">
        <v>20000</v>
      </c>
      <c r="H19" s="451">
        <v>44196</v>
      </c>
      <c r="I19" s="450">
        <v>20000</v>
      </c>
      <c r="J19" s="124"/>
      <c r="K19" s="124"/>
    </row>
    <row r="20" spans="1:11" s="125" customFormat="1" ht="15">
      <c r="A20" s="447" t="s">
        <v>3401</v>
      </c>
      <c r="B20" s="444">
        <v>43831</v>
      </c>
      <c r="C20" s="445" t="s">
        <v>3252</v>
      </c>
      <c r="D20" s="446" t="s">
        <v>1962</v>
      </c>
      <c r="E20" s="448" t="s">
        <v>3275</v>
      </c>
      <c r="F20" s="447" t="s">
        <v>3260</v>
      </c>
      <c r="G20" s="450">
        <v>41329.699999999997</v>
      </c>
      <c r="H20" s="451">
        <v>44196</v>
      </c>
      <c r="I20" s="450">
        <v>41329.699999999997</v>
      </c>
      <c r="J20" s="124"/>
      <c r="K20" s="124"/>
    </row>
    <row r="21" spans="1:11" s="125" customFormat="1" ht="15">
      <c r="A21" s="447" t="s">
        <v>3402</v>
      </c>
      <c r="B21" s="444">
        <v>43189</v>
      </c>
      <c r="C21" s="445">
        <v>30184</v>
      </c>
      <c r="D21" s="446" t="s">
        <v>3403</v>
      </c>
      <c r="E21" s="448" t="s">
        <v>3404</v>
      </c>
      <c r="F21" s="447" t="s">
        <v>1966</v>
      </c>
      <c r="G21" s="450">
        <v>75713.25</v>
      </c>
      <c r="H21" s="451" t="s">
        <v>1965</v>
      </c>
      <c r="I21" s="450">
        <f t="shared" ref="I21:I43" si="0">G21</f>
        <v>75713.25</v>
      </c>
    </row>
    <row r="22" spans="1:11" s="125" customFormat="1" ht="15">
      <c r="A22" s="447" t="s">
        <v>3402</v>
      </c>
      <c r="B22" s="444">
        <v>43194</v>
      </c>
      <c r="C22" s="445">
        <v>30196</v>
      </c>
      <c r="D22" s="446" t="s">
        <v>3403</v>
      </c>
      <c r="E22" s="448" t="s">
        <v>3404</v>
      </c>
      <c r="F22" s="447" t="s">
        <v>1966</v>
      </c>
      <c r="G22" s="450">
        <v>75713.25</v>
      </c>
      <c r="H22" s="451" t="s">
        <v>1965</v>
      </c>
      <c r="I22" s="450">
        <f t="shared" si="0"/>
        <v>75713.25</v>
      </c>
    </row>
    <row r="23" spans="1:11" s="125" customFormat="1" ht="15">
      <c r="A23" s="447" t="s">
        <v>3402</v>
      </c>
      <c r="B23" s="444">
        <v>43223</v>
      </c>
      <c r="C23" s="445">
        <v>30331</v>
      </c>
      <c r="D23" s="446" t="s">
        <v>3403</v>
      </c>
      <c r="E23" s="448" t="s">
        <v>3404</v>
      </c>
      <c r="F23" s="447" t="s">
        <v>1966</v>
      </c>
      <c r="G23" s="450">
        <v>75713.25</v>
      </c>
      <c r="H23" s="451" t="s">
        <v>1965</v>
      </c>
      <c r="I23" s="450">
        <f t="shared" si="0"/>
        <v>75713.25</v>
      </c>
      <c r="J23" s="124"/>
    </row>
    <row r="24" spans="1:11" s="125" customFormat="1" ht="15">
      <c r="A24" s="447" t="s">
        <v>3402</v>
      </c>
      <c r="B24" s="444">
        <v>43258</v>
      </c>
      <c r="C24" s="445">
        <v>30417</v>
      </c>
      <c r="D24" s="446" t="s">
        <v>3403</v>
      </c>
      <c r="E24" s="448" t="s">
        <v>3404</v>
      </c>
      <c r="F24" s="447" t="s">
        <v>1966</v>
      </c>
      <c r="G24" s="450">
        <v>75713.25</v>
      </c>
      <c r="H24" s="451" t="s">
        <v>1965</v>
      </c>
      <c r="I24" s="450">
        <f t="shared" si="0"/>
        <v>75713.25</v>
      </c>
    </row>
    <row r="25" spans="1:11" s="125" customFormat="1" ht="15">
      <c r="A25" s="447" t="s">
        <v>3402</v>
      </c>
      <c r="B25" s="444">
        <v>43286</v>
      </c>
      <c r="C25" s="445">
        <v>30505</v>
      </c>
      <c r="D25" s="446" t="s">
        <v>3403</v>
      </c>
      <c r="E25" s="448" t="s">
        <v>3404</v>
      </c>
      <c r="F25" s="447" t="s">
        <v>1966</v>
      </c>
      <c r="G25" s="450">
        <v>75713.25</v>
      </c>
      <c r="H25" s="451" t="s">
        <v>1965</v>
      </c>
      <c r="I25" s="450">
        <f t="shared" si="0"/>
        <v>75713.25</v>
      </c>
    </row>
    <row r="26" spans="1:11" s="125" customFormat="1" ht="15">
      <c r="A26" s="447" t="s">
        <v>3402</v>
      </c>
      <c r="B26" s="444">
        <v>43343</v>
      </c>
      <c r="C26" s="445">
        <v>30762</v>
      </c>
      <c r="D26" s="446" t="s">
        <v>3403</v>
      </c>
      <c r="E26" s="448" t="s">
        <v>3404</v>
      </c>
      <c r="F26" s="447" t="s">
        <v>1966</v>
      </c>
      <c r="G26" s="450">
        <v>119700.4</v>
      </c>
      <c r="H26" s="451" t="s">
        <v>1965</v>
      </c>
      <c r="I26" s="450">
        <f t="shared" si="0"/>
        <v>119700.4</v>
      </c>
    </row>
    <row r="27" spans="1:11" s="125" customFormat="1" ht="15">
      <c r="A27" s="447" t="s">
        <v>3402</v>
      </c>
      <c r="B27" s="444">
        <v>43343</v>
      </c>
      <c r="C27" s="445">
        <v>30763</v>
      </c>
      <c r="D27" s="446" t="s">
        <v>3403</v>
      </c>
      <c r="E27" s="448" t="s">
        <v>3404</v>
      </c>
      <c r="F27" s="447" t="s">
        <v>1966</v>
      </c>
      <c r="G27" s="450">
        <v>119700.4</v>
      </c>
      <c r="H27" s="451" t="s">
        <v>1965</v>
      </c>
      <c r="I27" s="450">
        <f t="shared" si="0"/>
        <v>119700.4</v>
      </c>
    </row>
    <row r="28" spans="1:11" s="125" customFormat="1" ht="24">
      <c r="A28" s="447" t="s">
        <v>3405</v>
      </c>
      <c r="B28" s="444">
        <v>43197</v>
      </c>
      <c r="C28" s="445">
        <v>36540</v>
      </c>
      <c r="D28" s="446" t="s">
        <v>3406</v>
      </c>
      <c r="E28" s="448" t="s">
        <v>3407</v>
      </c>
      <c r="F28" s="447" t="s">
        <v>1967</v>
      </c>
      <c r="G28" s="450">
        <v>712.38</v>
      </c>
      <c r="H28" s="451" t="s">
        <v>1965</v>
      </c>
      <c r="I28" s="450">
        <f t="shared" si="0"/>
        <v>712.38</v>
      </c>
    </row>
    <row r="29" spans="1:11" s="125" customFormat="1" ht="24">
      <c r="A29" s="447" t="s">
        <v>3405</v>
      </c>
      <c r="B29" s="444">
        <v>43210</v>
      </c>
      <c r="C29" s="445">
        <v>30271</v>
      </c>
      <c r="D29" s="446" t="s">
        <v>3408</v>
      </c>
      <c r="E29" s="448" t="s">
        <v>3407</v>
      </c>
      <c r="F29" s="447" t="s">
        <v>3409</v>
      </c>
      <c r="G29" s="450">
        <v>36795.199999999997</v>
      </c>
      <c r="H29" s="451" t="s">
        <v>1965</v>
      </c>
      <c r="I29" s="450">
        <f t="shared" si="0"/>
        <v>36795.199999999997</v>
      </c>
    </row>
    <row r="30" spans="1:11" s="125" customFormat="1" ht="24">
      <c r="A30" s="447" t="s">
        <v>3405</v>
      </c>
      <c r="B30" s="444">
        <v>43248</v>
      </c>
      <c r="C30" s="445">
        <v>30394</v>
      </c>
      <c r="D30" s="446" t="s">
        <v>3410</v>
      </c>
      <c r="E30" s="448" t="s">
        <v>3407</v>
      </c>
      <c r="F30" s="447" t="s">
        <v>3409</v>
      </c>
      <c r="G30" s="450">
        <v>36795.199999999997</v>
      </c>
      <c r="H30" s="451" t="s">
        <v>1965</v>
      </c>
      <c r="I30" s="450">
        <f t="shared" si="0"/>
        <v>36795.199999999997</v>
      </c>
    </row>
    <row r="31" spans="1:11" s="125" customFormat="1" ht="36">
      <c r="A31" s="447" t="s">
        <v>3405</v>
      </c>
      <c r="B31" s="444" t="s">
        <v>1968</v>
      </c>
      <c r="C31" s="445" t="s">
        <v>3411</v>
      </c>
      <c r="D31" s="446" t="s">
        <v>3412</v>
      </c>
      <c r="E31" s="448" t="s">
        <v>3407</v>
      </c>
      <c r="F31" s="447" t="s">
        <v>1969</v>
      </c>
      <c r="G31" s="450">
        <v>33149.19</v>
      </c>
      <c r="H31" s="451" t="s">
        <v>1965</v>
      </c>
      <c r="I31" s="450">
        <f t="shared" si="0"/>
        <v>33149.19</v>
      </c>
    </row>
    <row r="32" spans="1:11" s="125" customFormat="1" ht="24">
      <c r="A32" s="447" t="s">
        <v>3405</v>
      </c>
      <c r="B32" s="444" t="s">
        <v>3413</v>
      </c>
      <c r="C32" s="445" t="s">
        <v>3414</v>
      </c>
      <c r="D32" s="446" t="s">
        <v>3415</v>
      </c>
      <c r="E32" s="448" t="s">
        <v>3407</v>
      </c>
      <c r="F32" s="447" t="s">
        <v>1967</v>
      </c>
      <c r="G32" s="450">
        <v>30008.34</v>
      </c>
      <c r="H32" s="451" t="s">
        <v>1965</v>
      </c>
      <c r="I32" s="450">
        <f t="shared" si="0"/>
        <v>30008.34</v>
      </c>
    </row>
    <row r="33" spans="1:11" s="125" customFormat="1" ht="24">
      <c r="A33" s="447" t="s">
        <v>3405</v>
      </c>
      <c r="B33" s="444" t="s">
        <v>1970</v>
      </c>
      <c r="C33" s="445" t="s">
        <v>3416</v>
      </c>
      <c r="D33" s="446" t="s">
        <v>3417</v>
      </c>
      <c r="E33" s="448" t="s">
        <v>3407</v>
      </c>
      <c r="F33" s="447" t="s">
        <v>1967</v>
      </c>
      <c r="G33" s="450">
        <v>1315.44</v>
      </c>
      <c r="H33" s="451" t="s">
        <v>1965</v>
      </c>
      <c r="I33" s="450">
        <f t="shared" si="0"/>
        <v>1315.44</v>
      </c>
    </row>
    <row r="34" spans="1:11" s="125" customFormat="1" ht="24">
      <c r="A34" s="447" t="s">
        <v>3405</v>
      </c>
      <c r="B34" s="444" t="s">
        <v>1971</v>
      </c>
      <c r="C34" s="445" t="s">
        <v>3418</v>
      </c>
      <c r="D34" s="446" t="s">
        <v>3419</v>
      </c>
      <c r="E34" s="448" t="s">
        <v>3407</v>
      </c>
      <c r="F34" s="447" t="s">
        <v>1967</v>
      </c>
      <c r="G34" s="450">
        <v>34730.400000000001</v>
      </c>
      <c r="H34" s="451" t="s">
        <v>1965</v>
      </c>
      <c r="I34" s="450">
        <f t="shared" si="0"/>
        <v>34730.400000000001</v>
      </c>
    </row>
    <row r="35" spans="1:11" s="125" customFormat="1" ht="24">
      <c r="A35" s="447" t="s">
        <v>3405</v>
      </c>
      <c r="B35" s="444" t="s">
        <v>1972</v>
      </c>
      <c r="C35" s="445" t="s">
        <v>3420</v>
      </c>
      <c r="D35" s="446" t="s">
        <v>3421</v>
      </c>
      <c r="E35" s="448" t="s">
        <v>3407</v>
      </c>
      <c r="F35" s="447" t="s">
        <v>1967</v>
      </c>
      <c r="G35" s="450">
        <v>42210.68</v>
      </c>
      <c r="H35" s="451" t="s">
        <v>1965</v>
      </c>
      <c r="I35" s="450">
        <f t="shared" si="0"/>
        <v>42210.68</v>
      </c>
      <c r="J35" s="124"/>
      <c r="K35" s="124"/>
    </row>
    <row r="36" spans="1:11" s="125" customFormat="1" ht="24">
      <c r="A36" s="447" t="s">
        <v>3405</v>
      </c>
      <c r="B36" s="444" t="s">
        <v>1973</v>
      </c>
      <c r="C36" s="445" t="s">
        <v>3422</v>
      </c>
      <c r="D36" s="446" t="s">
        <v>3423</v>
      </c>
      <c r="E36" s="448" t="s">
        <v>3407</v>
      </c>
      <c r="F36" s="447" t="s">
        <v>1967</v>
      </c>
      <c r="G36" s="450">
        <v>46307.199999999997</v>
      </c>
      <c r="H36" s="451" t="s">
        <v>1965</v>
      </c>
      <c r="I36" s="450">
        <f t="shared" si="0"/>
        <v>46307.199999999997</v>
      </c>
      <c r="J36" s="124"/>
      <c r="K36" s="124"/>
    </row>
    <row r="37" spans="1:11" s="125" customFormat="1" ht="24">
      <c r="A37" s="447" t="s">
        <v>3405</v>
      </c>
      <c r="B37" s="444" t="s">
        <v>1973</v>
      </c>
      <c r="C37" s="445" t="s">
        <v>3422</v>
      </c>
      <c r="D37" s="446" t="s">
        <v>3423</v>
      </c>
      <c r="E37" s="448" t="s">
        <v>3407</v>
      </c>
      <c r="F37" s="447" t="s">
        <v>1967</v>
      </c>
      <c r="G37" s="450">
        <v>46307.199999999997</v>
      </c>
      <c r="H37" s="451" t="s">
        <v>1965</v>
      </c>
      <c r="I37" s="450">
        <f t="shared" si="0"/>
        <v>46307.199999999997</v>
      </c>
      <c r="J37" s="124"/>
      <c r="K37" s="124"/>
    </row>
    <row r="38" spans="1:11" s="124" customFormat="1" ht="24">
      <c r="A38" s="447" t="s">
        <v>3405</v>
      </c>
      <c r="B38" s="444" t="s">
        <v>3424</v>
      </c>
      <c r="C38" s="445" t="s">
        <v>3425</v>
      </c>
      <c r="D38" s="446" t="s">
        <v>3426</v>
      </c>
      <c r="E38" s="448" t="s">
        <v>3407</v>
      </c>
      <c r="F38" s="447" t="s">
        <v>1967</v>
      </c>
      <c r="G38" s="450">
        <v>8238.89</v>
      </c>
      <c r="H38" s="451" t="s">
        <v>1965</v>
      </c>
      <c r="I38" s="450">
        <f t="shared" si="0"/>
        <v>8238.89</v>
      </c>
    </row>
    <row r="39" spans="1:11" s="124" customFormat="1" ht="24">
      <c r="A39" s="447" t="s">
        <v>3405</v>
      </c>
      <c r="B39" s="444" t="s">
        <v>3424</v>
      </c>
      <c r="C39" s="445" t="s">
        <v>3427</v>
      </c>
      <c r="D39" s="446" t="s">
        <v>3428</v>
      </c>
      <c r="E39" s="448" t="s">
        <v>3407</v>
      </c>
      <c r="F39" s="447" t="s">
        <v>1967</v>
      </c>
      <c r="G39" s="450">
        <v>49025.09</v>
      </c>
      <c r="H39" s="451" t="s">
        <v>1965</v>
      </c>
      <c r="I39" s="450">
        <f t="shared" si="0"/>
        <v>49025.09</v>
      </c>
    </row>
    <row r="40" spans="1:11" s="124" customFormat="1" ht="24">
      <c r="A40" s="447" t="s">
        <v>3405</v>
      </c>
      <c r="B40" s="444" t="s">
        <v>3424</v>
      </c>
      <c r="C40" s="445" t="s">
        <v>3429</v>
      </c>
      <c r="D40" s="446" t="s">
        <v>3430</v>
      </c>
      <c r="E40" s="448" t="s">
        <v>3407</v>
      </c>
      <c r="F40" s="447" t="s">
        <v>1967</v>
      </c>
      <c r="G40" s="450">
        <v>1317.31</v>
      </c>
      <c r="H40" s="451" t="s">
        <v>1965</v>
      </c>
      <c r="I40" s="450">
        <f t="shared" si="0"/>
        <v>1317.31</v>
      </c>
    </row>
    <row r="41" spans="1:11" s="124" customFormat="1" ht="24">
      <c r="A41" s="447" t="s">
        <v>3405</v>
      </c>
      <c r="B41" s="444" t="s">
        <v>3431</v>
      </c>
      <c r="C41" s="445" t="s">
        <v>3432</v>
      </c>
      <c r="D41" s="446" t="s">
        <v>3433</v>
      </c>
      <c r="E41" s="448" t="s">
        <v>3407</v>
      </c>
      <c r="F41" s="447" t="s">
        <v>1967</v>
      </c>
      <c r="G41" s="450">
        <v>74157.179999999993</v>
      </c>
      <c r="H41" s="451" t="s">
        <v>1965</v>
      </c>
      <c r="I41" s="450">
        <f t="shared" si="0"/>
        <v>74157.179999999993</v>
      </c>
      <c r="J41" s="125"/>
      <c r="K41" s="125"/>
    </row>
    <row r="42" spans="1:11" s="124" customFormat="1" ht="24">
      <c r="A42" s="447" t="s">
        <v>3405</v>
      </c>
      <c r="B42" s="444" t="s">
        <v>3431</v>
      </c>
      <c r="C42" s="445" t="s">
        <v>3434</v>
      </c>
      <c r="D42" s="446" t="s">
        <v>3435</v>
      </c>
      <c r="E42" s="448" t="s">
        <v>3407</v>
      </c>
      <c r="F42" s="447" t="s">
        <v>1967</v>
      </c>
      <c r="G42" s="450">
        <v>58425.91</v>
      </c>
      <c r="H42" s="451" t="s">
        <v>1965</v>
      </c>
      <c r="I42" s="450">
        <f t="shared" si="0"/>
        <v>58425.91</v>
      </c>
    </row>
    <row r="43" spans="1:11" s="124" customFormat="1" ht="24">
      <c r="A43" s="447" t="s">
        <v>3405</v>
      </c>
      <c r="B43" s="444" t="s">
        <v>3436</v>
      </c>
      <c r="C43" s="445" t="s">
        <v>3437</v>
      </c>
      <c r="D43" s="446" t="s">
        <v>3438</v>
      </c>
      <c r="E43" s="448" t="s">
        <v>3407</v>
      </c>
      <c r="F43" s="447" t="s">
        <v>1967</v>
      </c>
      <c r="G43" s="450">
        <v>74813.73</v>
      </c>
      <c r="H43" s="451" t="s">
        <v>1965</v>
      </c>
      <c r="I43" s="450">
        <f t="shared" si="0"/>
        <v>74813.73</v>
      </c>
    </row>
    <row r="44" spans="1:11" s="124" customFormat="1" ht="24">
      <c r="A44" s="447" t="s">
        <v>3439</v>
      </c>
      <c r="B44" s="444" t="s">
        <v>1975</v>
      </c>
      <c r="C44" s="445" t="s">
        <v>3440</v>
      </c>
      <c r="D44" s="446" t="s">
        <v>3441</v>
      </c>
      <c r="E44" s="448" t="s">
        <v>3442</v>
      </c>
      <c r="F44" s="447" t="s">
        <v>1976</v>
      </c>
      <c r="G44" s="450">
        <v>8605.2000000000007</v>
      </c>
      <c r="H44" s="451" t="s">
        <v>1965</v>
      </c>
      <c r="I44" s="450">
        <v>8605.2000000000007</v>
      </c>
    </row>
    <row r="45" spans="1:11" s="124" customFormat="1" ht="24">
      <c r="A45" s="447" t="s">
        <v>3439</v>
      </c>
      <c r="B45" s="444" t="s">
        <v>1977</v>
      </c>
      <c r="C45" s="445" t="s">
        <v>3443</v>
      </c>
      <c r="D45" s="446" t="s">
        <v>3444</v>
      </c>
      <c r="E45" s="448" t="s">
        <v>3442</v>
      </c>
      <c r="F45" s="447" t="s">
        <v>1976</v>
      </c>
      <c r="G45" s="450">
        <v>229.16</v>
      </c>
      <c r="H45" s="451" t="s">
        <v>1965</v>
      </c>
      <c r="I45" s="450">
        <v>229.16</v>
      </c>
    </row>
    <row r="46" spans="1:11" s="124" customFormat="1" ht="24">
      <c r="A46" s="447" t="s">
        <v>3439</v>
      </c>
      <c r="B46" s="444">
        <v>43830</v>
      </c>
      <c r="C46" s="445" t="s">
        <v>3445</v>
      </c>
      <c r="D46" s="446" t="s">
        <v>3446</v>
      </c>
      <c r="E46" s="448" t="s">
        <v>3442</v>
      </c>
      <c r="F46" s="447" t="s">
        <v>1976</v>
      </c>
      <c r="G46" s="450">
        <v>31881.61</v>
      </c>
      <c r="H46" s="451" t="s">
        <v>1965</v>
      </c>
      <c r="I46" s="450">
        <v>31881.61</v>
      </c>
      <c r="J46" s="125"/>
      <c r="K46" s="125"/>
    </row>
    <row r="47" spans="1:11" s="124" customFormat="1" ht="24">
      <c r="A47" s="447" t="s">
        <v>3439</v>
      </c>
      <c r="B47" s="444" t="s">
        <v>3431</v>
      </c>
      <c r="C47" s="445" t="s">
        <v>3447</v>
      </c>
      <c r="D47" s="446" t="s">
        <v>3448</v>
      </c>
      <c r="E47" s="448" t="s">
        <v>3442</v>
      </c>
      <c r="F47" s="447" t="s">
        <v>1976</v>
      </c>
      <c r="G47" s="450">
        <v>870.31</v>
      </c>
      <c r="H47" s="451" t="s">
        <v>1965</v>
      </c>
      <c r="I47" s="450">
        <v>870.31</v>
      </c>
      <c r="J47" s="125"/>
      <c r="K47" s="125"/>
    </row>
    <row r="48" spans="1:11" s="124" customFormat="1" ht="24">
      <c r="A48" s="447" t="s">
        <v>3439</v>
      </c>
      <c r="B48" s="444" t="s">
        <v>3431</v>
      </c>
      <c r="C48" s="445" t="s">
        <v>3449</v>
      </c>
      <c r="D48" s="446" t="s">
        <v>3450</v>
      </c>
      <c r="E48" s="448" t="s">
        <v>3442</v>
      </c>
      <c r="F48" s="447" t="s">
        <v>1976</v>
      </c>
      <c r="G48" s="450">
        <v>472.7</v>
      </c>
      <c r="H48" s="451" t="s">
        <v>1965</v>
      </c>
      <c r="I48" s="450">
        <v>472.7</v>
      </c>
      <c r="J48" s="125"/>
      <c r="K48" s="125"/>
    </row>
    <row r="49" spans="1:11" s="124" customFormat="1" ht="24">
      <c r="A49" s="447" t="s">
        <v>3451</v>
      </c>
      <c r="B49" s="444">
        <v>42859</v>
      </c>
      <c r="C49" s="445">
        <v>36641</v>
      </c>
      <c r="D49" s="446" t="s">
        <v>1978</v>
      </c>
      <c r="E49" s="448" t="s">
        <v>3452</v>
      </c>
      <c r="F49" s="447" t="s">
        <v>3453</v>
      </c>
      <c r="G49" s="450">
        <v>3596</v>
      </c>
      <c r="H49" s="451" t="s">
        <v>1965</v>
      </c>
      <c r="I49" s="450">
        <v>3596</v>
      </c>
      <c r="J49" s="125"/>
      <c r="K49" s="125"/>
    </row>
    <row r="50" spans="1:11" s="124" customFormat="1" ht="24">
      <c r="A50" s="447" t="s">
        <v>3451</v>
      </c>
      <c r="B50" s="444">
        <v>42923</v>
      </c>
      <c r="C50" s="445">
        <v>36761</v>
      </c>
      <c r="D50" s="446" t="s">
        <v>3454</v>
      </c>
      <c r="E50" s="448" t="s">
        <v>3452</v>
      </c>
      <c r="F50" s="447" t="s">
        <v>3453</v>
      </c>
      <c r="G50" s="450">
        <v>812</v>
      </c>
      <c r="H50" s="451" t="s">
        <v>1965</v>
      </c>
      <c r="I50" s="450">
        <v>812</v>
      </c>
      <c r="J50" s="125"/>
      <c r="K50" s="125"/>
    </row>
    <row r="51" spans="1:11" s="124" customFormat="1" ht="15">
      <c r="A51" s="447" t="s">
        <v>3451</v>
      </c>
      <c r="B51" s="444">
        <v>42712</v>
      </c>
      <c r="C51" s="445">
        <v>37180</v>
      </c>
      <c r="D51" s="446" t="s">
        <v>3455</v>
      </c>
      <c r="E51" s="448" t="s">
        <v>3452</v>
      </c>
      <c r="F51" s="447" t="s">
        <v>1966</v>
      </c>
      <c r="G51" s="450">
        <v>3306</v>
      </c>
      <c r="H51" s="451" t="s">
        <v>1965</v>
      </c>
      <c r="I51" s="450">
        <v>3306</v>
      </c>
      <c r="J51" s="125"/>
      <c r="K51" s="125"/>
    </row>
    <row r="52" spans="1:11" s="124" customFormat="1" ht="15">
      <c r="A52" s="447" t="s">
        <v>3451</v>
      </c>
      <c r="B52" s="444">
        <v>42712</v>
      </c>
      <c r="C52" s="445">
        <v>37181</v>
      </c>
      <c r="D52" s="446" t="s">
        <v>3456</v>
      </c>
      <c r="E52" s="448" t="s">
        <v>3452</v>
      </c>
      <c r="F52" s="447" t="s">
        <v>1966</v>
      </c>
      <c r="G52" s="450">
        <v>116</v>
      </c>
      <c r="H52" s="451" t="s">
        <v>1965</v>
      </c>
      <c r="I52" s="450">
        <v>116</v>
      </c>
      <c r="J52" s="125"/>
      <c r="K52" s="125"/>
    </row>
    <row r="53" spans="1:11" s="124" customFormat="1" ht="15">
      <c r="A53" s="447" t="s">
        <v>3451</v>
      </c>
      <c r="B53" s="444">
        <v>42821</v>
      </c>
      <c r="C53" s="445">
        <v>36587</v>
      </c>
      <c r="D53" s="446" t="s">
        <v>1979</v>
      </c>
      <c r="E53" s="448" t="s">
        <v>3452</v>
      </c>
      <c r="F53" s="447" t="s">
        <v>1966</v>
      </c>
      <c r="G53" s="450">
        <v>9164</v>
      </c>
      <c r="H53" s="451" t="s">
        <v>1965</v>
      </c>
      <c r="I53" s="450">
        <v>9164</v>
      </c>
      <c r="J53" s="125"/>
      <c r="K53" s="125"/>
    </row>
    <row r="54" spans="1:11" s="124" customFormat="1" ht="15">
      <c r="A54" s="447" t="s">
        <v>3451</v>
      </c>
      <c r="B54" s="444">
        <v>42821</v>
      </c>
      <c r="C54" s="445">
        <v>36588</v>
      </c>
      <c r="D54" s="446" t="s">
        <v>3457</v>
      </c>
      <c r="E54" s="448" t="s">
        <v>3452</v>
      </c>
      <c r="F54" s="447" t="s">
        <v>1966</v>
      </c>
      <c r="G54" s="450">
        <v>3480</v>
      </c>
      <c r="H54" s="451" t="s">
        <v>1965</v>
      </c>
      <c r="I54" s="450">
        <v>3480</v>
      </c>
      <c r="J54" s="125"/>
      <c r="K54" s="125"/>
    </row>
    <row r="55" spans="1:11" s="124" customFormat="1" ht="15">
      <c r="A55" s="447" t="s">
        <v>3451</v>
      </c>
      <c r="B55" s="444">
        <v>42859</v>
      </c>
      <c r="C55" s="445">
        <v>36639</v>
      </c>
      <c r="D55" s="446" t="s">
        <v>3458</v>
      </c>
      <c r="E55" s="448" t="s">
        <v>3452</v>
      </c>
      <c r="F55" s="447" t="s">
        <v>1966</v>
      </c>
      <c r="G55" s="450">
        <v>3364</v>
      </c>
      <c r="H55" s="451" t="s">
        <v>1965</v>
      </c>
      <c r="I55" s="450">
        <v>3364</v>
      </c>
      <c r="J55" s="125"/>
      <c r="K55" s="125"/>
    </row>
    <row r="56" spans="1:11" s="124" customFormat="1" ht="15">
      <c r="A56" s="447" t="s">
        <v>3451</v>
      </c>
      <c r="B56" s="444">
        <v>42919</v>
      </c>
      <c r="C56" s="445">
        <v>36737</v>
      </c>
      <c r="D56" s="446" t="s">
        <v>3459</v>
      </c>
      <c r="E56" s="448" t="s">
        <v>3452</v>
      </c>
      <c r="F56" s="447" t="s">
        <v>1966</v>
      </c>
      <c r="G56" s="450">
        <v>348</v>
      </c>
      <c r="H56" s="451" t="s">
        <v>1965</v>
      </c>
      <c r="I56" s="450">
        <v>348</v>
      </c>
      <c r="J56" s="125"/>
      <c r="K56" s="125"/>
    </row>
    <row r="57" spans="1:11" s="124" customFormat="1" ht="15">
      <c r="A57" s="447" t="s">
        <v>3451</v>
      </c>
      <c r="B57" s="444">
        <v>42859</v>
      </c>
      <c r="C57" s="445">
        <v>36640</v>
      </c>
      <c r="D57" s="446" t="s">
        <v>1980</v>
      </c>
      <c r="E57" s="448" t="s">
        <v>3452</v>
      </c>
      <c r="F57" s="447" t="s">
        <v>1966</v>
      </c>
      <c r="G57" s="450">
        <v>6032</v>
      </c>
      <c r="H57" s="451" t="s">
        <v>1965</v>
      </c>
      <c r="I57" s="450">
        <v>6032</v>
      </c>
      <c r="J57" s="125"/>
      <c r="K57" s="125"/>
    </row>
    <row r="58" spans="1:11" s="124" customFormat="1" ht="15">
      <c r="A58" s="447" t="s">
        <v>3451</v>
      </c>
      <c r="B58" s="444">
        <v>42905</v>
      </c>
      <c r="C58" s="445">
        <v>36728</v>
      </c>
      <c r="D58" s="446" t="s">
        <v>3460</v>
      </c>
      <c r="E58" s="448" t="s">
        <v>3452</v>
      </c>
      <c r="F58" s="447" t="s">
        <v>1966</v>
      </c>
      <c r="G58" s="450">
        <v>11391.2</v>
      </c>
      <c r="H58" s="451" t="s">
        <v>1965</v>
      </c>
      <c r="I58" s="450">
        <v>11391.2</v>
      </c>
      <c r="J58" s="125"/>
      <c r="K58" s="125"/>
    </row>
    <row r="59" spans="1:11" s="124" customFormat="1" ht="15">
      <c r="A59" s="447" t="s">
        <v>3451</v>
      </c>
      <c r="B59" s="444">
        <v>42951</v>
      </c>
      <c r="C59" s="445">
        <v>36800</v>
      </c>
      <c r="D59" s="446" t="s">
        <v>3461</v>
      </c>
      <c r="E59" s="448" t="s">
        <v>3452</v>
      </c>
      <c r="F59" s="447" t="s">
        <v>1966</v>
      </c>
      <c r="G59" s="450">
        <v>3712</v>
      </c>
      <c r="H59" s="451" t="s">
        <v>1965</v>
      </c>
      <c r="I59" s="450">
        <v>3712</v>
      </c>
      <c r="J59" s="125"/>
      <c r="K59" s="125"/>
    </row>
    <row r="60" spans="1:11" s="124" customFormat="1" ht="15">
      <c r="A60" s="447" t="s">
        <v>3451</v>
      </c>
      <c r="B60" s="444">
        <v>42970</v>
      </c>
      <c r="C60" s="445">
        <v>36834</v>
      </c>
      <c r="D60" s="446" t="s">
        <v>3462</v>
      </c>
      <c r="E60" s="448" t="s">
        <v>3452</v>
      </c>
      <c r="F60" s="447" t="s">
        <v>1966</v>
      </c>
      <c r="G60" s="450">
        <v>1624</v>
      </c>
      <c r="H60" s="451" t="s">
        <v>1965</v>
      </c>
      <c r="I60" s="450">
        <v>1624</v>
      </c>
      <c r="J60" s="125"/>
      <c r="K60" s="125"/>
    </row>
    <row r="61" spans="1:11" s="124" customFormat="1" ht="15">
      <c r="A61" s="447" t="s">
        <v>3451</v>
      </c>
      <c r="B61" s="444">
        <v>43000</v>
      </c>
      <c r="C61" s="445">
        <v>36896</v>
      </c>
      <c r="D61" s="446" t="s">
        <v>3463</v>
      </c>
      <c r="E61" s="448" t="s">
        <v>3452</v>
      </c>
      <c r="F61" s="447" t="s">
        <v>1966</v>
      </c>
      <c r="G61" s="450">
        <v>12180</v>
      </c>
      <c r="H61" s="451" t="s">
        <v>1965</v>
      </c>
      <c r="I61" s="450">
        <v>12180</v>
      </c>
      <c r="J61" s="125"/>
      <c r="K61" s="125"/>
    </row>
    <row r="62" spans="1:11" s="124" customFormat="1" ht="15">
      <c r="A62" s="447" t="s">
        <v>3451</v>
      </c>
      <c r="B62" s="444">
        <v>43074</v>
      </c>
      <c r="C62" s="445">
        <v>37030</v>
      </c>
      <c r="D62" s="446" t="s">
        <v>3464</v>
      </c>
      <c r="E62" s="448" t="s">
        <v>3452</v>
      </c>
      <c r="F62" s="447" t="s">
        <v>1966</v>
      </c>
      <c r="G62" s="450">
        <v>49416</v>
      </c>
      <c r="H62" s="451" t="s">
        <v>1965</v>
      </c>
      <c r="I62" s="450">
        <v>49416</v>
      </c>
      <c r="J62" s="125"/>
      <c r="K62" s="125"/>
    </row>
    <row r="63" spans="1:11" s="124" customFormat="1" ht="15">
      <c r="A63" s="447" t="s">
        <v>3451</v>
      </c>
      <c r="B63" s="444">
        <v>43077</v>
      </c>
      <c r="C63" s="445">
        <v>37062</v>
      </c>
      <c r="D63" s="446" t="s">
        <v>3465</v>
      </c>
      <c r="E63" s="448" t="s">
        <v>3452</v>
      </c>
      <c r="F63" s="447" t="s">
        <v>1966</v>
      </c>
      <c r="G63" s="450">
        <v>1508</v>
      </c>
      <c r="H63" s="451" t="s">
        <v>1965</v>
      </c>
      <c r="I63" s="450">
        <v>1508</v>
      </c>
      <c r="J63" s="125"/>
      <c r="K63" s="125"/>
    </row>
    <row r="64" spans="1:11" s="124" customFormat="1" ht="15">
      <c r="A64" s="447" t="s">
        <v>3451</v>
      </c>
      <c r="B64" s="444">
        <v>43077</v>
      </c>
      <c r="C64" s="445">
        <v>37063</v>
      </c>
      <c r="D64" s="446" t="s">
        <v>3466</v>
      </c>
      <c r="E64" s="448" t="s">
        <v>3452</v>
      </c>
      <c r="F64" s="447" t="s">
        <v>1966</v>
      </c>
      <c r="G64" s="450">
        <v>8688.4</v>
      </c>
      <c r="H64" s="451" t="s">
        <v>1965</v>
      </c>
      <c r="I64" s="450">
        <v>8688.4</v>
      </c>
      <c r="J64" s="125"/>
      <c r="K64" s="125"/>
    </row>
    <row r="65" spans="1:11" s="124" customFormat="1" ht="15">
      <c r="A65" s="447" t="s">
        <v>3451</v>
      </c>
      <c r="B65" s="444">
        <v>43077</v>
      </c>
      <c r="C65" s="445">
        <v>37070</v>
      </c>
      <c r="D65" s="446" t="s">
        <v>3467</v>
      </c>
      <c r="E65" s="448" t="s">
        <v>3452</v>
      </c>
      <c r="F65" s="447" t="s">
        <v>1966</v>
      </c>
      <c r="G65" s="450">
        <v>696</v>
      </c>
      <c r="H65" s="451" t="s">
        <v>1965</v>
      </c>
      <c r="I65" s="450">
        <v>696</v>
      </c>
    </row>
    <row r="66" spans="1:11" s="124" customFormat="1" ht="15">
      <c r="A66" s="447" t="s">
        <v>3451</v>
      </c>
      <c r="B66" s="444">
        <v>43077</v>
      </c>
      <c r="C66" s="445">
        <v>37064</v>
      </c>
      <c r="D66" s="446" t="s">
        <v>3468</v>
      </c>
      <c r="E66" s="448" t="s">
        <v>3452</v>
      </c>
      <c r="F66" s="447" t="s">
        <v>1966</v>
      </c>
      <c r="G66" s="450">
        <v>14442</v>
      </c>
      <c r="H66" s="451" t="s">
        <v>1965</v>
      </c>
      <c r="I66" s="450">
        <v>14442</v>
      </c>
    </row>
    <row r="67" spans="1:11" s="124" customFormat="1" ht="15">
      <c r="A67" s="447" t="s">
        <v>3451</v>
      </c>
      <c r="B67" s="444">
        <v>43210</v>
      </c>
      <c r="C67" s="445">
        <v>36551</v>
      </c>
      <c r="D67" s="446" t="s">
        <v>3469</v>
      </c>
      <c r="E67" s="448" t="s">
        <v>3452</v>
      </c>
      <c r="F67" s="447" t="s">
        <v>1966</v>
      </c>
      <c r="G67" s="450">
        <v>783</v>
      </c>
      <c r="H67" s="451" t="s">
        <v>1965</v>
      </c>
      <c r="I67" s="450">
        <v>783</v>
      </c>
    </row>
    <row r="68" spans="1:11" s="124" customFormat="1" ht="24">
      <c r="A68" s="447" t="s">
        <v>3470</v>
      </c>
      <c r="B68" s="444">
        <v>43213</v>
      </c>
      <c r="C68" s="445">
        <v>30275</v>
      </c>
      <c r="D68" s="446" t="s">
        <v>1981</v>
      </c>
      <c r="E68" s="448" t="s">
        <v>3471</v>
      </c>
      <c r="F68" s="447" t="s">
        <v>1982</v>
      </c>
      <c r="G68" s="450">
        <v>17611.54</v>
      </c>
      <c r="H68" s="451" t="s">
        <v>1965</v>
      </c>
      <c r="I68" s="450">
        <f t="shared" ref="I68:I117" si="1">G68</f>
        <v>17611.54</v>
      </c>
    </row>
    <row r="69" spans="1:11" s="124" customFormat="1" ht="36">
      <c r="A69" s="447" t="s">
        <v>3472</v>
      </c>
      <c r="B69" s="444">
        <v>43049</v>
      </c>
      <c r="C69" s="445">
        <v>31892</v>
      </c>
      <c r="D69" s="446" t="s">
        <v>3473</v>
      </c>
      <c r="E69" s="448" t="s">
        <v>3474</v>
      </c>
      <c r="F69" s="447" t="s">
        <v>1986</v>
      </c>
      <c r="G69" s="450">
        <v>7041.2</v>
      </c>
      <c r="H69" s="451" t="s">
        <v>1965</v>
      </c>
      <c r="I69" s="450">
        <f t="shared" si="1"/>
        <v>7041.2</v>
      </c>
    </row>
    <row r="70" spans="1:11" s="124" customFormat="1" ht="36">
      <c r="A70" s="447" t="s">
        <v>3472</v>
      </c>
      <c r="B70" s="444">
        <v>43055</v>
      </c>
      <c r="C70" s="445">
        <v>31924</v>
      </c>
      <c r="D70" s="446" t="s">
        <v>3475</v>
      </c>
      <c r="E70" s="448" t="s">
        <v>3474</v>
      </c>
      <c r="F70" s="447" t="s">
        <v>1986</v>
      </c>
      <c r="G70" s="450">
        <v>7041.2</v>
      </c>
      <c r="H70" s="451" t="s">
        <v>1965</v>
      </c>
      <c r="I70" s="450">
        <f t="shared" si="1"/>
        <v>7041.2</v>
      </c>
    </row>
    <row r="71" spans="1:11" s="124" customFormat="1" ht="36">
      <c r="A71" s="447" t="s">
        <v>3472</v>
      </c>
      <c r="B71" s="444">
        <v>43074</v>
      </c>
      <c r="C71" s="445">
        <v>31949</v>
      </c>
      <c r="D71" s="446" t="s">
        <v>3476</v>
      </c>
      <c r="E71" s="448" t="s">
        <v>3474</v>
      </c>
      <c r="F71" s="447" t="s">
        <v>1986</v>
      </c>
      <c r="G71" s="450">
        <v>7041.2</v>
      </c>
      <c r="H71" s="451" t="s">
        <v>1965</v>
      </c>
      <c r="I71" s="450">
        <f t="shared" si="1"/>
        <v>7041.2</v>
      </c>
    </row>
    <row r="72" spans="1:11" s="124" customFormat="1" ht="36">
      <c r="A72" s="447" t="s">
        <v>3472</v>
      </c>
      <c r="B72" s="444">
        <v>43082</v>
      </c>
      <c r="C72" s="445">
        <v>32006</v>
      </c>
      <c r="D72" s="446" t="s">
        <v>3477</v>
      </c>
      <c r="E72" s="448" t="s">
        <v>3474</v>
      </c>
      <c r="F72" s="447" t="s">
        <v>1986</v>
      </c>
      <c r="G72" s="450">
        <v>7041.2</v>
      </c>
      <c r="H72" s="451" t="s">
        <v>1965</v>
      </c>
      <c r="I72" s="450">
        <f t="shared" si="1"/>
        <v>7041.2</v>
      </c>
    </row>
    <row r="73" spans="1:11" s="124" customFormat="1" ht="36">
      <c r="A73" s="447" t="s">
        <v>3472</v>
      </c>
      <c r="B73" s="444">
        <v>43082</v>
      </c>
      <c r="C73" s="445">
        <v>32007</v>
      </c>
      <c r="D73" s="446" t="s">
        <v>3478</v>
      </c>
      <c r="E73" s="448" t="s">
        <v>3474</v>
      </c>
      <c r="F73" s="447" t="s">
        <v>1986</v>
      </c>
      <c r="G73" s="450">
        <v>7041.2</v>
      </c>
      <c r="H73" s="451" t="s">
        <v>1965</v>
      </c>
      <c r="I73" s="450">
        <f t="shared" si="1"/>
        <v>7041.2</v>
      </c>
    </row>
    <row r="74" spans="1:11" s="124" customFormat="1" ht="36">
      <c r="A74" s="447" t="s">
        <v>3472</v>
      </c>
      <c r="B74" s="444">
        <v>43082</v>
      </c>
      <c r="C74" s="445">
        <v>32008</v>
      </c>
      <c r="D74" s="446" t="s">
        <v>3479</v>
      </c>
      <c r="E74" s="448" t="s">
        <v>3474</v>
      </c>
      <c r="F74" s="447" t="s">
        <v>1986</v>
      </c>
      <c r="G74" s="450">
        <v>7041.2</v>
      </c>
      <c r="H74" s="451" t="s">
        <v>1965</v>
      </c>
      <c r="I74" s="450">
        <f t="shared" si="1"/>
        <v>7041.2</v>
      </c>
    </row>
    <row r="75" spans="1:11" s="124" customFormat="1" ht="36">
      <c r="A75" s="447" t="s">
        <v>3472</v>
      </c>
      <c r="B75" s="444">
        <v>43168</v>
      </c>
      <c r="C75" s="445">
        <v>30096</v>
      </c>
      <c r="D75" s="446" t="s">
        <v>3480</v>
      </c>
      <c r="E75" s="448" t="s">
        <v>3474</v>
      </c>
      <c r="F75" s="447" t="s">
        <v>1986</v>
      </c>
      <c r="G75" s="450">
        <v>7041.2</v>
      </c>
      <c r="H75" s="451" t="s">
        <v>1965</v>
      </c>
      <c r="I75" s="450">
        <f t="shared" si="1"/>
        <v>7041.2</v>
      </c>
    </row>
    <row r="76" spans="1:11" s="124" customFormat="1" ht="36">
      <c r="A76" s="447" t="s">
        <v>3472</v>
      </c>
      <c r="B76" s="444">
        <v>43180</v>
      </c>
      <c r="C76" s="445">
        <v>30146</v>
      </c>
      <c r="D76" s="446" t="s">
        <v>3481</v>
      </c>
      <c r="E76" s="448" t="s">
        <v>3474</v>
      </c>
      <c r="F76" s="447" t="s">
        <v>1986</v>
      </c>
      <c r="G76" s="450">
        <v>7041.2</v>
      </c>
      <c r="H76" s="451" t="s">
        <v>1965</v>
      </c>
      <c r="I76" s="450">
        <f t="shared" si="1"/>
        <v>7041.2</v>
      </c>
    </row>
    <row r="77" spans="1:11" s="124" customFormat="1" ht="36">
      <c r="A77" s="447" t="s">
        <v>3472</v>
      </c>
      <c r="B77" s="444">
        <v>43196</v>
      </c>
      <c r="C77" s="445">
        <v>30201</v>
      </c>
      <c r="D77" s="446" t="s">
        <v>3482</v>
      </c>
      <c r="E77" s="448" t="s">
        <v>3474</v>
      </c>
      <c r="F77" s="447" t="s">
        <v>1986</v>
      </c>
      <c r="G77" s="450">
        <v>7041.2</v>
      </c>
      <c r="H77" s="451" t="s">
        <v>1965</v>
      </c>
      <c r="I77" s="450">
        <f t="shared" si="1"/>
        <v>7041.2</v>
      </c>
    </row>
    <row r="78" spans="1:11" s="124" customFormat="1" ht="36">
      <c r="A78" s="447" t="s">
        <v>3472</v>
      </c>
      <c r="B78" s="444">
        <v>43214</v>
      </c>
      <c r="C78" s="445">
        <v>30293</v>
      </c>
      <c r="D78" s="446" t="s">
        <v>3483</v>
      </c>
      <c r="E78" s="448" t="s">
        <v>3474</v>
      </c>
      <c r="F78" s="447" t="s">
        <v>1986</v>
      </c>
      <c r="G78" s="450">
        <v>7041.2</v>
      </c>
      <c r="H78" s="451" t="s">
        <v>1965</v>
      </c>
      <c r="I78" s="450">
        <f t="shared" si="1"/>
        <v>7041.2</v>
      </c>
    </row>
    <row r="79" spans="1:11" s="125" customFormat="1" ht="36">
      <c r="A79" s="447" t="s">
        <v>3472</v>
      </c>
      <c r="B79" s="444">
        <v>43214</v>
      </c>
      <c r="C79" s="445">
        <v>30294</v>
      </c>
      <c r="D79" s="446" t="s">
        <v>3484</v>
      </c>
      <c r="E79" s="448" t="s">
        <v>3474</v>
      </c>
      <c r="F79" s="447" t="s">
        <v>1986</v>
      </c>
      <c r="G79" s="450">
        <v>7041.2</v>
      </c>
      <c r="H79" s="451" t="s">
        <v>1965</v>
      </c>
      <c r="I79" s="450">
        <f t="shared" si="1"/>
        <v>7041.2</v>
      </c>
      <c r="J79" s="124"/>
      <c r="K79" s="124"/>
    </row>
    <row r="80" spans="1:11" s="125" customFormat="1" ht="36">
      <c r="A80" s="447" t="s">
        <v>3472</v>
      </c>
      <c r="B80" s="444">
        <v>43223</v>
      </c>
      <c r="C80" s="445">
        <v>30332</v>
      </c>
      <c r="D80" s="446" t="s">
        <v>3485</v>
      </c>
      <c r="E80" s="448" t="s">
        <v>3474</v>
      </c>
      <c r="F80" s="447" t="s">
        <v>1986</v>
      </c>
      <c r="G80" s="450">
        <v>7041.2</v>
      </c>
      <c r="H80" s="451" t="s">
        <v>1965</v>
      </c>
      <c r="I80" s="450">
        <f t="shared" si="1"/>
        <v>7041.2</v>
      </c>
      <c r="J80" s="124"/>
      <c r="K80" s="124"/>
    </row>
    <row r="81" spans="1:11" s="125" customFormat="1" ht="36">
      <c r="A81" s="447" t="s">
        <v>3472</v>
      </c>
      <c r="B81" s="444">
        <v>43248</v>
      </c>
      <c r="C81" s="445">
        <v>30395</v>
      </c>
      <c r="D81" s="446" t="s">
        <v>3486</v>
      </c>
      <c r="E81" s="448" t="s">
        <v>3474</v>
      </c>
      <c r="F81" s="447" t="s">
        <v>1986</v>
      </c>
      <c r="G81" s="450">
        <v>7041.2</v>
      </c>
      <c r="H81" s="451" t="s">
        <v>1965</v>
      </c>
      <c r="I81" s="450">
        <f t="shared" si="1"/>
        <v>7041.2</v>
      </c>
      <c r="J81" s="124"/>
      <c r="K81" s="124"/>
    </row>
    <row r="82" spans="1:11" s="125" customFormat="1" ht="36">
      <c r="A82" s="447" t="s">
        <v>3472</v>
      </c>
      <c r="B82" s="444">
        <v>43252</v>
      </c>
      <c r="C82" s="445">
        <v>30405</v>
      </c>
      <c r="D82" s="446" t="s">
        <v>3487</v>
      </c>
      <c r="E82" s="448" t="s">
        <v>3474</v>
      </c>
      <c r="F82" s="447" t="s">
        <v>1986</v>
      </c>
      <c r="G82" s="450">
        <v>7041.2</v>
      </c>
      <c r="H82" s="451" t="s">
        <v>1965</v>
      </c>
      <c r="I82" s="450">
        <f t="shared" si="1"/>
        <v>7041.2</v>
      </c>
      <c r="J82" s="124"/>
      <c r="K82" s="124"/>
    </row>
    <row r="83" spans="1:11" s="124" customFormat="1" ht="36">
      <c r="A83" s="447" t="s">
        <v>3472</v>
      </c>
      <c r="B83" s="444">
        <v>43262</v>
      </c>
      <c r="C83" s="445">
        <v>30430</v>
      </c>
      <c r="D83" s="446" t="s">
        <v>3488</v>
      </c>
      <c r="E83" s="448" t="s">
        <v>3474</v>
      </c>
      <c r="F83" s="447" t="s">
        <v>1986</v>
      </c>
      <c r="G83" s="450">
        <v>7041.2</v>
      </c>
      <c r="H83" s="451" t="s">
        <v>1965</v>
      </c>
      <c r="I83" s="450">
        <f t="shared" si="1"/>
        <v>7041.2</v>
      </c>
    </row>
    <row r="84" spans="1:11" s="124" customFormat="1" ht="36">
      <c r="A84" s="447" t="s">
        <v>3472</v>
      </c>
      <c r="B84" s="444">
        <v>43286</v>
      </c>
      <c r="C84" s="445">
        <v>30504</v>
      </c>
      <c r="D84" s="446" t="s">
        <v>1987</v>
      </c>
      <c r="E84" s="448" t="s">
        <v>3474</v>
      </c>
      <c r="F84" s="447" t="s">
        <v>1986</v>
      </c>
      <c r="G84" s="450">
        <v>7041.2</v>
      </c>
      <c r="H84" s="451" t="s">
        <v>1965</v>
      </c>
      <c r="I84" s="450">
        <f t="shared" si="1"/>
        <v>7041.2</v>
      </c>
    </row>
    <row r="85" spans="1:11" s="124" customFormat="1" ht="36">
      <c r="A85" s="447" t="s">
        <v>3472</v>
      </c>
      <c r="B85" s="444">
        <v>43290</v>
      </c>
      <c r="C85" s="445">
        <v>30508</v>
      </c>
      <c r="D85" s="446" t="s">
        <v>3489</v>
      </c>
      <c r="E85" s="448" t="s">
        <v>3474</v>
      </c>
      <c r="F85" s="447" t="s">
        <v>1986</v>
      </c>
      <c r="G85" s="450">
        <v>7041.2</v>
      </c>
      <c r="H85" s="451" t="s">
        <v>1965</v>
      </c>
      <c r="I85" s="450">
        <f t="shared" si="1"/>
        <v>7041.2</v>
      </c>
    </row>
    <row r="86" spans="1:11" s="124" customFormat="1" ht="36">
      <c r="A86" s="447" t="s">
        <v>3472</v>
      </c>
      <c r="B86" s="444">
        <v>43312</v>
      </c>
      <c r="C86" s="445">
        <v>30582</v>
      </c>
      <c r="D86" s="446" t="s">
        <v>3490</v>
      </c>
      <c r="E86" s="448" t="s">
        <v>3474</v>
      </c>
      <c r="F86" s="447" t="s">
        <v>1986</v>
      </c>
      <c r="G86" s="450">
        <v>7041.2</v>
      </c>
      <c r="H86" s="451" t="s">
        <v>1965</v>
      </c>
      <c r="I86" s="450">
        <f t="shared" si="1"/>
        <v>7041.2</v>
      </c>
    </row>
    <row r="87" spans="1:11" s="124" customFormat="1" ht="36">
      <c r="A87" s="447" t="s">
        <v>3472</v>
      </c>
      <c r="B87" s="444">
        <v>43312</v>
      </c>
      <c r="C87" s="445">
        <v>30612</v>
      </c>
      <c r="D87" s="446" t="s">
        <v>3491</v>
      </c>
      <c r="E87" s="448" t="s">
        <v>3474</v>
      </c>
      <c r="F87" s="447" t="s">
        <v>1986</v>
      </c>
      <c r="G87" s="450">
        <v>7041.2</v>
      </c>
      <c r="H87" s="451" t="s">
        <v>1965</v>
      </c>
      <c r="I87" s="450">
        <f t="shared" si="1"/>
        <v>7041.2</v>
      </c>
    </row>
    <row r="88" spans="1:11" s="124" customFormat="1" ht="36">
      <c r="A88" s="447" t="s">
        <v>3472</v>
      </c>
      <c r="B88" s="444">
        <v>43312</v>
      </c>
      <c r="C88" s="445">
        <v>30613</v>
      </c>
      <c r="D88" s="446" t="s">
        <v>3492</v>
      </c>
      <c r="E88" s="448" t="s">
        <v>3474</v>
      </c>
      <c r="F88" s="447" t="s">
        <v>1986</v>
      </c>
      <c r="G88" s="450">
        <v>7041.2</v>
      </c>
      <c r="H88" s="451" t="s">
        <v>1965</v>
      </c>
      <c r="I88" s="450">
        <f t="shared" si="1"/>
        <v>7041.2</v>
      </c>
    </row>
    <row r="89" spans="1:11" s="125" customFormat="1" ht="36">
      <c r="A89" s="447" t="s">
        <v>3472</v>
      </c>
      <c r="B89" s="444">
        <v>43312</v>
      </c>
      <c r="C89" s="445">
        <v>30614</v>
      </c>
      <c r="D89" s="446" t="s">
        <v>3493</v>
      </c>
      <c r="E89" s="448" t="s">
        <v>3474</v>
      </c>
      <c r="F89" s="447" t="s">
        <v>1986</v>
      </c>
      <c r="G89" s="450">
        <v>7041.2</v>
      </c>
      <c r="H89" s="451" t="s">
        <v>1965</v>
      </c>
      <c r="I89" s="450">
        <f t="shared" si="1"/>
        <v>7041.2</v>
      </c>
      <c r="J89" s="124"/>
      <c r="K89" s="124"/>
    </row>
    <row r="90" spans="1:11" s="125" customFormat="1" ht="36">
      <c r="A90" s="447" t="s">
        <v>3472</v>
      </c>
      <c r="B90" s="444">
        <v>43312</v>
      </c>
      <c r="C90" s="445">
        <v>30615</v>
      </c>
      <c r="D90" s="446" t="s">
        <v>3494</v>
      </c>
      <c r="E90" s="448" t="s">
        <v>3474</v>
      </c>
      <c r="F90" s="447" t="s">
        <v>1986</v>
      </c>
      <c r="G90" s="450">
        <v>7041.2</v>
      </c>
      <c r="H90" s="451" t="s">
        <v>1965</v>
      </c>
      <c r="I90" s="450">
        <f t="shared" si="1"/>
        <v>7041.2</v>
      </c>
      <c r="J90" s="124"/>
      <c r="K90" s="124"/>
    </row>
    <row r="91" spans="1:11" s="125" customFormat="1" ht="36">
      <c r="A91" s="447" t="s">
        <v>3472</v>
      </c>
      <c r="B91" s="444">
        <v>43312</v>
      </c>
      <c r="C91" s="445">
        <v>30616</v>
      </c>
      <c r="D91" s="446" t="s">
        <v>3495</v>
      </c>
      <c r="E91" s="448" t="s">
        <v>3474</v>
      </c>
      <c r="F91" s="447" t="s">
        <v>1986</v>
      </c>
      <c r="G91" s="450">
        <v>7041.2</v>
      </c>
      <c r="H91" s="451" t="s">
        <v>1965</v>
      </c>
      <c r="I91" s="450">
        <f t="shared" si="1"/>
        <v>7041.2</v>
      </c>
      <c r="J91" s="124"/>
      <c r="K91" s="124"/>
    </row>
    <row r="92" spans="1:11" s="125" customFormat="1" ht="36">
      <c r="A92" s="447" t="s">
        <v>3472</v>
      </c>
      <c r="B92" s="444">
        <v>43312</v>
      </c>
      <c r="C92" s="445">
        <v>30617</v>
      </c>
      <c r="D92" s="446" t="s">
        <v>3496</v>
      </c>
      <c r="E92" s="448" t="s">
        <v>3474</v>
      </c>
      <c r="F92" s="447" t="s">
        <v>1986</v>
      </c>
      <c r="G92" s="450">
        <v>7041.2</v>
      </c>
      <c r="H92" s="451" t="s">
        <v>1965</v>
      </c>
      <c r="I92" s="450">
        <f t="shared" si="1"/>
        <v>7041.2</v>
      </c>
      <c r="J92" s="124"/>
      <c r="K92" s="124"/>
    </row>
    <row r="93" spans="1:11" s="125" customFormat="1" ht="24">
      <c r="A93" s="447" t="s">
        <v>3497</v>
      </c>
      <c r="B93" s="444">
        <v>43244</v>
      </c>
      <c r="C93" s="445">
        <v>36619</v>
      </c>
      <c r="D93" s="446" t="s">
        <v>3498</v>
      </c>
      <c r="E93" s="448" t="s">
        <v>3499</v>
      </c>
      <c r="F93" s="447" t="s">
        <v>3500</v>
      </c>
      <c r="G93" s="450">
        <v>12582.96</v>
      </c>
      <c r="H93" s="451" t="s">
        <v>1965</v>
      </c>
      <c r="I93" s="450">
        <f t="shared" si="1"/>
        <v>12582.96</v>
      </c>
      <c r="J93" s="124"/>
      <c r="K93" s="124"/>
    </row>
    <row r="94" spans="1:11" s="125" customFormat="1" ht="24">
      <c r="A94" s="447" t="s">
        <v>3497</v>
      </c>
      <c r="B94" s="444">
        <v>42543</v>
      </c>
      <c r="C94" s="445">
        <v>36639</v>
      </c>
      <c r="D94" s="446" t="s">
        <v>3501</v>
      </c>
      <c r="E94" s="448" t="s">
        <v>3499</v>
      </c>
      <c r="F94" s="447" t="s">
        <v>3500</v>
      </c>
      <c r="G94" s="450">
        <v>72778.399999999994</v>
      </c>
      <c r="H94" s="451" t="s">
        <v>1965</v>
      </c>
      <c r="I94" s="450">
        <f t="shared" si="1"/>
        <v>72778.399999999994</v>
      </c>
      <c r="J94" s="124"/>
      <c r="K94" s="124"/>
    </row>
    <row r="95" spans="1:11" s="124" customFormat="1" ht="24">
      <c r="A95" s="447" t="s">
        <v>3497</v>
      </c>
      <c r="B95" s="444">
        <v>43273</v>
      </c>
      <c r="C95" s="445">
        <v>36640</v>
      </c>
      <c r="D95" s="446" t="s">
        <v>3502</v>
      </c>
      <c r="E95" s="448" t="s">
        <v>3499</v>
      </c>
      <c r="F95" s="447" t="s">
        <v>3500</v>
      </c>
      <c r="G95" s="450">
        <v>36632.800000000003</v>
      </c>
      <c r="H95" s="451" t="s">
        <v>1965</v>
      </c>
      <c r="I95" s="450">
        <f t="shared" si="1"/>
        <v>36632.800000000003</v>
      </c>
    </row>
    <row r="96" spans="1:11" s="124" customFormat="1" ht="24">
      <c r="A96" s="447" t="s">
        <v>3497</v>
      </c>
      <c r="B96" s="444">
        <v>43273</v>
      </c>
      <c r="C96" s="445">
        <v>36638</v>
      </c>
      <c r="D96" s="446" t="s">
        <v>3503</v>
      </c>
      <c r="E96" s="448" t="s">
        <v>3499</v>
      </c>
      <c r="F96" s="447" t="s">
        <v>3500</v>
      </c>
      <c r="G96" s="450">
        <v>40507.199999999997</v>
      </c>
      <c r="H96" s="451" t="s">
        <v>1965</v>
      </c>
      <c r="I96" s="450">
        <f t="shared" si="1"/>
        <v>40507.199999999997</v>
      </c>
    </row>
    <row r="97" spans="1:11" s="124" customFormat="1" ht="24">
      <c r="A97" s="447" t="s">
        <v>3497</v>
      </c>
      <c r="B97" s="444">
        <v>43287</v>
      </c>
      <c r="C97" s="445">
        <v>36690</v>
      </c>
      <c r="D97" s="446" t="s">
        <v>3504</v>
      </c>
      <c r="E97" s="448" t="s">
        <v>3499</v>
      </c>
      <c r="F97" s="447" t="s">
        <v>3500</v>
      </c>
      <c r="G97" s="450">
        <v>10045.6</v>
      </c>
      <c r="H97" s="451" t="s">
        <v>1965</v>
      </c>
      <c r="I97" s="450">
        <f t="shared" si="1"/>
        <v>10045.6</v>
      </c>
    </row>
    <row r="98" spans="1:11" s="124" customFormat="1" ht="24">
      <c r="A98" s="447" t="s">
        <v>3497</v>
      </c>
      <c r="B98" s="444">
        <v>43291</v>
      </c>
      <c r="C98" s="445">
        <v>36699</v>
      </c>
      <c r="D98" s="446" t="s">
        <v>3505</v>
      </c>
      <c r="E98" s="448" t="s">
        <v>3499</v>
      </c>
      <c r="F98" s="447" t="s">
        <v>3500</v>
      </c>
      <c r="G98" s="450">
        <v>37618.800000000003</v>
      </c>
      <c r="H98" s="451" t="s">
        <v>1965</v>
      </c>
      <c r="I98" s="450">
        <f t="shared" si="1"/>
        <v>37618.800000000003</v>
      </c>
    </row>
    <row r="99" spans="1:11" s="124" customFormat="1" ht="24">
      <c r="A99" s="447" t="s">
        <v>3497</v>
      </c>
      <c r="B99" s="444">
        <v>43291</v>
      </c>
      <c r="C99" s="445">
        <v>36700</v>
      </c>
      <c r="D99" s="446" t="s">
        <v>3506</v>
      </c>
      <c r="E99" s="448" t="s">
        <v>3499</v>
      </c>
      <c r="F99" s="447" t="s">
        <v>3500</v>
      </c>
      <c r="G99" s="450">
        <v>8711.6</v>
      </c>
      <c r="H99" s="451" t="s">
        <v>1965</v>
      </c>
      <c r="I99" s="450">
        <f t="shared" si="1"/>
        <v>8711.6</v>
      </c>
    </row>
    <row r="100" spans="1:11" s="124" customFormat="1" ht="24">
      <c r="A100" s="447" t="s">
        <v>3497</v>
      </c>
      <c r="B100" s="444">
        <v>43312</v>
      </c>
      <c r="C100" s="445">
        <v>36777</v>
      </c>
      <c r="D100" s="446" t="s">
        <v>3507</v>
      </c>
      <c r="E100" s="448" t="s">
        <v>3499</v>
      </c>
      <c r="F100" s="447" t="s">
        <v>3500</v>
      </c>
      <c r="G100" s="450">
        <v>14349.2</v>
      </c>
      <c r="H100" s="451" t="s">
        <v>1965</v>
      </c>
      <c r="I100" s="450">
        <f t="shared" si="1"/>
        <v>14349.2</v>
      </c>
    </row>
    <row r="101" spans="1:11" s="124" customFormat="1" ht="24">
      <c r="A101" s="447" t="s">
        <v>3497</v>
      </c>
      <c r="B101" s="444">
        <v>43312</v>
      </c>
      <c r="C101" s="445">
        <v>36779</v>
      </c>
      <c r="D101" s="446" t="s">
        <v>3508</v>
      </c>
      <c r="E101" s="448" t="s">
        <v>3499</v>
      </c>
      <c r="F101" s="447" t="s">
        <v>3500</v>
      </c>
      <c r="G101" s="450">
        <v>9477.2000000000007</v>
      </c>
      <c r="H101" s="451" t="s">
        <v>1965</v>
      </c>
      <c r="I101" s="450">
        <f t="shared" si="1"/>
        <v>9477.2000000000007</v>
      </c>
    </row>
    <row r="102" spans="1:11" s="124" customFormat="1" ht="24">
      <c r="A102" s="447" t="s">
        <v>3497</v>
      </c>
      <c r="B102" s="444">
        <v>43343</v>
      </c>
      <c r="C102" s="445">
        <v>36864</v>
      </c>
      <c r="D102" s="446" t="s">
        <v>3509</v>
      </c>
      <c r="E102" s="448" t="s">
        <v>3499</v>
      </c>
      <c r="F102" s="447" t="s">
        <v>3500</v>
      </c>
      <c r="G102" s="450">
        <v>19140</v>
      </c>
      <c r="H102" s="451" t="s">
        <v>1965</v>
      </c>
      <c r="I102" s="450">
        <f t="shared" si="1"/>
        <v>19140</v>
      </c>
    </row>
    <row r="103" spans="1:11" s="124" customFormat="1" ht="24">
      <c r="A103" s="447" t="s">
        <v>3497</v>
      </c>
      <c r="B103" s="444">
        <v>43369</v>
      </c>
      <c r="C103" s="445">
        <v>36884</v>
      </c>
      <c r="D103" s="446" t="s">
        <v>3510</v>
      </c>
      <c r="E103" s="448" t="s">
        <v>3499</v>
      </c>
      <c r="F103" s="447" t="s">
        <v>3500</v>
      </c>
      <c r="G103" s="450">
        <v>27584.799999999999</v>
      </c>
      <c r="H103" s="451" t="s">
        <v>1965</v>
      </c>
      <c r="I103" s="450">
        <f t="shared" si="1"/>
        <v>27584.799999999999</v>
      </c>
    </row>
    <row r="104" spans="1:11" s="124" customFormat="1" ht="24">
      <c r="A104" s="447" t="s">
        <v>3497</v>
      </c>
      <c r="B104" s="444" t="s">
        <v>1989</v>
      </c>
      <c r="C104" s="445" t="s">
        <v>3511</v>
      </c>
      <c r="D104" s="446" t="s">
        <v>3512</v>
      </c>
      <c r="E104" s="448" t="s">
        <v>3499</v>
      </c>
      <c r="F104" s="447" t="s">
        <v>3513</v>
      </c>
      <c r="G104" s="450">
        <v>5255</v>
      </c>
      <c r="H104" s="451" t="s">
        <v>1965</v>
      </c>
      <c r="I104" s="450">
        <f t="shared" si="1"/>
        <v>5255</v>
      </c>
    </row>
    <row r="105" spans="1:11" s="124" customFormat="1" ht="15">
      <c r="A105" s="447" t="s">
        <v>3514</v>
      </c>
      <c r="B105" s="444">
        <v>43080</v>
      </c>
      <c r="C105" s="445">
        <v>31973</v>
      </c>
      <c r="D105" s="446" t="s">
        <v>2511</v>
      </c>
      <c r="E105" s="448" t="s">
        <v>2512</v>
      </c>
      <c r="F105" s="447" t="s">
        <v>2177</v>
      </c>
      <c r="G105" s="450">
        <v>29000</v>
      </c>
      <c r="H105" s="451" t="s">
        <v>1965</v>
      </c>
      <c r="I105" s="450">
        <f t="shared" si="1"/>
        <v>29000</v>
      </c>
    </row>
    <row r="106" spans="1:11" s="124" customFormat="1" ht="15">
      <c r="A106" s="447" t="s">
        <v>3514</v>
      </c>
      <c r="B106" s="444">
        <v>43189</v>
      </c>
      <c r="C106" s="445">
        <v>30177</v>
      </c>
      <c r="D106" s="446" t="s">
        <v>2513</v>
      </c>
      <c r="E106" s="448" t="s">
        <v>2512</v>
      </c>
      <c r="F106" s="447" t="s">
        <v>2177</v>
      </c>
      <c r="G106" s="450">
        <v>29000</v>
      </c>
      <c r="H106" s="451" t="s">
        <v>1965</v>
      </c>
      <c r="I106" s="450">
        <f t="shared" si="1"/>
        <v>29000</v>
      </c>
      <c r="J106" s="126"/>
      <c r="K106" s="126"/>
    </row>
    <row r="107" spans="1:11" s="124" customFormat="1" ht="15">
      <c r="A107" s="447" t="s">
        <v>3514</v>
      </c>
      <c r="B107" s="444">
        <v>43189</v>
      </c>
      <c r="C107" s="445">
        <v>30178</v>
      </c>
      <c r="D107" s="446" t="s">
        <v>2514</v>
      </c>
      <c r="E107" s="448" t="s">
        <v>2512</v>
      </c>
      <c r="F107" s="447" t="s">
        <v>2177</v>
      </c>
      <c r="G107" s="450">
        <v>29000</v>
      </c>
      <c r="H107" s="451" t="s">
        <v>1965</v>
      </c>
      <c r="I107" s="450">
        <f t="shared" si="1"/>
        <v>29000</v>
      </c>
      <c r="J107" s="126"/>
      <c r="K107" s="126"/>
    </row>
    <row r="108" spans="1:11" s="124" customFormat="1" ht="15">
      <c r="A108" s="447" t="s">
        <v>3514</v>
      </c>
      <c r="B108" s="444">
        <v>43196</v>
      </c>
      <c r="C108" s="445">
        <v>30200</v>
      </c>
      <c r="D108" s="446" t="s">
        <v>2515</v>
      </c>
      <c r="E108" s="448" t="s">
        <v>2512</v>
      </c>
      <c r="F108" s="447" t="s">
        <v>2177</v>
      </c>
      <c r="G108" s="450">
        <v>29000</v>
      </c>
      <c r="H108" s="451" t="s">
        <v>1965</v>
      </c>
      <c r="I108" s="450">
        <f t="shared" si="1"/>
        <v>29000</v>
      </c>
      <c r="J108" s="126"/>
      <c r="K108" s="126"/>
    </row>
    <row r="109" spans="1:11" s="124" customFormat="1" ht="15">
      <c r="A109" s="447" t="s">
        <v>3515</v>
      </c>
      <c r="B109" s="444">
        <v>42975</v>
      </c>
      <c r="C109" s="445">
        <v>31573</v>
      </c>
      <c r="D109" s="446" t="s">
        <v>2550</v>
      </c>
      <c r="E109" s="448" t="s">
        <v>2549</v>
      </c>
      <c r="F109" s="447" t="s">
        <v>2177</v>
      </c>
      <c r="G109" s="450">
        <v>29000</v>
      </c>
      <c r="H109" s="451" t="s">
        <v>1965</v>
      </c>
      <c r="I109" s="450">
        <f t="shared" si="1"/>
        <v>29000</v>
      </c>
      <c r="J109" s="126"/>
      <c r="K109" s="126"/>
    </row>
    <row r="110" spans="1:11" s="124" customFormat="1" ht="15">
      <c r="A110" s="447" t="s">
        <v>3515</v>
      </c>
      <c r="B110" s="444">
        <v>42992</v>
      </c>
      <c r="C110" s="445">
        <v>31667</v>
      </c>
      <c r="D110" s="446" t="s">
        <v>2551</v>
      </c>
      <c r="E110" s="448" t="s">
        <v>2549</v>
      </c>
      <c r="F110" s="447" t="s">
        <v>2177</v>
      </c>
      <c r="G110" s="450">
        <v>29000</v>
      </c>
      <c r="H110" s="451" t="s">
        <v>1965</v>
      </c>
      <c r="I110" s="450">
        <f t="shared" si="1"/>
        <v>29000</v>
      </c>
      <c r="J110" s="126"/>
      <c r="K110" s="126"/>
    </row>
    <row r="111" spans="1:11" s="124" customFormat="1" ht="15">
      <c r="A111" s="447" t="s">
        <v>3515</v>
      </c>
      <c r="B111" s="444">
        <v>43020</v>
      </c>
      <c r="C111" s="445">
        <v>31799</v>
      </c>
      <c r="D111" s="446" t="s">
        <v>2552</v>
      </c>
      <c r="E111" s="448" t="s">
        <v>2549</v>
      </c>
      <c r="F111" s="447" t="s">
        <v>2177</v>
      </c>
      <c r="G111" s="450">
        <v>29000</v>
      </c>
      <c r="H111" s="451" t="s">
        <v>1965</v>
      </c>
      <c r="I111" s="450">
        <f t="shared" si="1"/>
        <v>29000</v>
      </c>
    </row>
    <row r="112" spans="1:11" s="124" customFormat="1" ht="15">
      <c r="A112" s="447" t="s">
        <v>3515</v>
      </c>
      <c r="B112" s="444">
        <v>43053</v>
      </c>
      <c r="C112" s="445">
        <v>31915</v>
      </c>
      <c r="D112" s="446" t="s">
        <v>2553</v>
      </c>
      <c r="E112" s="448" t="s">
        <v>2549</v>
      </c>
      <c r="F112" s="447" t="s">
        <v>2177</v>
      </c>
      <c r="G112" s="450">
        <v>29000</v>
      </c>
      <c r="H112" s="451" t="s">
        <v>1965</v>
      </c>
      <c r="I112" s="450">
        <f t="shared" si="1"/>
        <v>29000</v>
      </c>
    </row>
    <row r="113" spans="1:11" s="124" customFormat="1" ht="15">
      <c r="A113" s="447" t="s">
        <v>3515</v>
      </c>
      <c r="B113" s="444">
        <v>43080</v>
      </c>
      <c r="C113" s="445">
        <v>31979</v>
      </c>
      <c r="D113" s="446" t="s">
        <v>2554</v>
      </c>
      <c r="E113" s="448" t="s">
        <v>2549</v>
      </c>
      <c r="F113" s="447" t="s">
        <v>2177</v>
      </c>
      <c r="G113" s="450">
        <v>29000</v>
      </c>
      <c r="H113" s="451" t="s">
        <v>1965</v>
      </c>
      <c r="I113" s="450">
        <f t="shared" si="1"/>
        <v>29000</v>
      </c>
    </row>
    <row r="114" spans="1:11" s="124" customFormat="1" ht="15">
      <c r="A114" s="447" t="s">
        <v>3515</v>
      </c>
      <c r="B114" s="444">
        <v>43168</v>
      </c>
      <c r="C114" s="445">
        <v>30112</v>
      </c>
      <c r="D114" s="446" t="s">
        <v>2555</v>
      </c>
      <c r="E114" s="448" t="s">
        <v>2549</v>
      </c>
      <c r="F114" s="447" t="s">
        <v>2177</v>
      </c>
      <c r="G114" s="450">
        <v>29000</v>
      </c>
      <c r="H114" s="451" t="s">
        <v>1965</v>
      </c>
      <c r="I114" s="450">
        <f t="shared" si="1"/>
        <v>29000</v>
      </c>
    </row>
    <row r="115" spans="1:11" s="124" customFormat="1" ht="15">
      <c r="A115" s="447" t="s">
        <v>3516</v>
      </c>
      <c r="B115" s="444">
        <v>43168</v>
      </c>
      <c r="C115" s="445">
        <v>30090</v>
      </c>
      <c r="D115" s="446" t="s">
        <v>2597</v>
      </c>
      <c r="E115" s="448" t="s">
        <v>2598</v>
      </c>
      <c r="F115" s="447" t="s">
        <v>2177</v>
      </c>
      <c r="G115" s="450">
        <v>8700</v>
      </c>
      <c r="H115" s="451" t="s">
        <v>1965</v>
      </c>
      <c r="I115" s="450">
        <f t="shared" si="1"/>
        <v>8700</v>
      </c>
    </row>
    <row r="116" spans="1:11" s="124" customFormat="1" ht="15">
      <c r="A116" s="447" t="s">
        <v>3516</v>
      </c>
      <c r="B116" s="444">
        <v>43168</v>
      </c>
      <c r="C116" s="445">
        <v>30091</v>
      </c>
      <c r="D116" s="446" t="s">
        <v>2599</v>
      </c>
      <c r="E116" s="448" t="s">
        <v>2598</v>
      </c>
      <c r="F116" s="447" t="s">
        <v>2177</v>
      </c>
      <c r="G116" s="450">
        <v>8700</v>
      </c>
      <c r="H116" s="451" t="s">
        <v>1965</v>
      </c>
      <c r="I116" s="450">
        <f t="shared" si="1"/>
        <v>8700</v>
      </c>
    </row>
    <row r="117" spans="1:11" s="124" customFormat="1" ht="15">
      <c r="A117" s="447" t="s">
        <v>3516</v>
      </c>
      <c r="B117" s="444">
        <v>43206</v>
      </c>
      <c r="C117" s="445">
        <v>30247</v>
      </c>
      <c r="D117" s="446" t="s">
        <v>2600</v>
      </c>
      <c r="E117" s="448" t="s">
        <v>2598</v>
      </c>
      <c r="F117" s="447" t="s">
        <v>2177</v>
      </c>
      <c r="G117" s="450">
        <v>8700</v>
      </c>
      <c r="H117" s="451" t="s">
        <v>1965</v>
      </c>
      <c r="I117" s="450">
        <f t="shared" si="1"/>
        <v>8700</v>
      </c>
    </row>
    <row r="118" spans="1:11" s="124" customFormat="1" ht="24">
      <c r="A118" s="447" t="s">
        <v>3517</v>
      </c>
      <c r="B118" s="444">
        <v>42551</v>
      </c>
      <c r="C118" s="445">
        <v>38056</v>
      </c>
      <c r="D118" s="446" t="s">
        <v>2635</v>
      </c>
      <c r="E118" s="448" t="s">
        <v>2636</v>
      </c>
      <c r="F118" s="447" t="s">
        <v>2167</v>
      </c>
      <c r="G118" s="450">
        <v>307801.36</v>
      </c>
      <c r="H118" s="451" t="s">
        <v>1965</v>
      </c>
      <c r="I118" s="450">
        <v>227801</v>
      </c>
      <c r="J118" s="125"/>
    </row>
    <row r="119" spans="1:11" s="124" customFormat="1" ht="36">
      <c r="A119" s="447" t="s">
        <v>3517</v>
      </c>
      <c r="B119" s="444">
        <v>42562</v>
      </c>
      <c r="C119" s="445">
        <v>36796</v>
      </c>
      <c r="D119" s="446" t="s">
        <v>2637</v>
      </c>
      <c r="E119" s="448" t="s">
        <v>2636</v>
      </c>
      <c r="F119" s="447" t="s">
        <v>1964</v>
      </c>
      <c r="G119" s="450">
        <v>2436</v>
      </c>
      <c r="H119" s="451" t="s">
        <v>1965</v>
      </c>
      <c r="I119" s="450">
        <f t="shared" ref="I119:I175" si="2">G119</f>
        <v>2436</v>
      </c>
      <c r="J119" s="125"/>
    </row>
    <row r="120" spans="1:11" s="124" customFormat="1" ht="36">
      <c r="A120" s="447" t="s">
        <v>3517</v>
      </c>
      <c r="B120" s="444">
        <v>42580</v>
      </c>
      <c r="C120" s="445">
        <v>36841</v>
      </c>
      <c r="D120" s="446" t="s">
        <v>2638</v>
      </c>
      <c r="E120" s="448" t="s">
        <v>2636</v>
      </c>
      <c r="F120" s="447" t="s">
        <v>1964</v>
      </c>
      <c r="G120" s="450">
        <v>6089.93</v>
      </c>
      <c r="H120" s="451" t="s">
        <v>1965</v>
      </c>
      <c r="I120" s="450">
        <f t="shared" si="2"/>
        <v>6089.93</v>
      </c>
      <c r="J120" s="125"/>
    </row>
    <row r="121" spans="1:11" s="124" customFormat="1" ht="36">
      <c r="A121" s="447" t="s">
        <v>3517</v>
      </c>
      <c r="B121" s="444">
        <v>42594</v>
      </c>
      <c r="C121" s="445">
        <v>36864</v>
      </c>
      <c r="D121" s="446" t="s">
        <v>2639</v>
      </c>
      <c r="E121" s="448" t="s">
        <v>2636</v>
      </c>
      <c r="F121" s="447" t="s">
        <v>1964</v>
      </c>
      <c r="G121" s="450">
        <v>15114.66</v>
      </c>
      <c r="H121" s="451" t="s">
        <v>1965</v>
      </c>
      <c r="I121" s="450">
        <f t="shared" si="2"/>
        <v>15114.66</v>
      </c>
      <c r="J121" s="125"/>
    </row>
    <row r="122" spans="1:11" s="125" customFormat="1" ht="24">
      <c r="A122" s="447" t="s">
        <v>3517</v>
      </c>
      <c r="B122" s="444">
        <v>42599</v>
      </c>
      <c r="C122" s="445">
        <v>38084</v>
      </c>
      <c r="D122" s="446" t="s">
        <v>2640</v>
      </c>
      <c r="E122" s="448" t="s">
        <v>2636</v>
      </c>
      <c r="F122" s="447" t="s">
        <v>1984</v>
      </c>
      <c r="G122" s="450">
        <v>59491.16</v>
      </c>
      <c r="H122" s="451" t="s">
        <v>1965</v>
      </c>
      <c r="I122" s="450">
        <f t="shared" si="2"/>
        <v>59491.16</v>
      </c>
      <c r="J122" s="124"/>
      <c r="K122" s="124"/>
    </row>
    <row r="123" spans="1:11" s="125" customFormat="1" ht="36">
      <c r="A123" s="447" t="s">
        <v>3517</v>
      </c>
      <c r="B123" s="444">
        <v>42621</v>
      </c>
      <c r="C123" s="445">
        <v>36917</v>
      </c>
      <c r="D123" s="446" t="s">
        <v>2641</v>
      </c>
      <c r="E123" s="448" t="s">
        <v>2636</v>
      </c>
      <c r="F123" s="447" t="s">
        <v>1964</v>
      </c>
      <c r="G123" s="450">
        <v>16615.7</v>
      </c>
      <c r="H123" s="451" t="s">
        <v>1965</v>
      </c>
      <c r="I123" s="450">
        <f t="shared" si="2"/>
        <v>16615.7</v>
      </c>
      <c r="J123" s="124"/>
      <c r="K123" s="124"/>
    </row>
    <row r="124" spans="1:11" s="125" customFormat="1" ht="36">
      <c r="A124" s="447" t="s">
        <v>3517</v>
      </c>
      <c r="B124" s="444">
        <v>42632</v>
      </c>
      <c r="C124" s="445">
        <v>36963</v>
      </c>
      <c r="D124" s="446" t="s">
        <v>2642</v>
      </c>
      <c r="E124" s="448" t="s">
        <v>2636</v>
      </c>
      <c r="F124" s="447" t="s">
        <v>1964</v>
      </c>
      <c r="G124" s="450">
        <v>5869.6</v>
      </c>
      <c r="H124" s="451" t="s">
        <v>1965</v>
      </c>
      <c r="I124" s="450">
        <f t="shared" si="2"/>
        <v>5869.6</v>
      </c>
      <c r="J124" s="124"/>
      <c r="K124" s="124"/>
    </row>
    <row r="125" spans="1:11" s="125" customFormat="1" ht="36">
      <c r="A125" s="447" t="s">
        <v>3517</v>
      </c>
      <c r="B125" s="444">
        <v>42632</v>
      </c>
      <c r="C125" s="445">
        <v>36964</v>
      </c>
      <c r="D125" s="446" t="s">
        <v>2643</v>
      </c>
      <c r="E125" s="448" t="s">
        <v>2636</v>
      </c>
      <c r="F125" s="447" t="s">
        <v>1964</v>
      </c>
      <c r="G125" s="450">
        <v>695.96</v>
      </c>
      <c r="H125" s="451" t="s">
        <v>1965</v>
      </c>
      <c r="I125" s="450">
        <f t="shared" si="2"/>
        <v>695.96</v>
      </c>
      <c r="J125" s="124"/>
      <c r="K125" s="124"/>
    </row>
    <row r="126" spans="1:11" s="125" customFormat="1" ht="36">
      <c r="A126" s="447" t="s">
        <v>3517</v>
      </c>
      <c r="B126" s="444">
        <v>42632</v>
      </c>
      <c r="C126" s="445">
        <v>36965</v>
      </c>
      <c r="D126" s="446" t="s">
        <v>2644</v>
      </c>
      <c r="E126" s="448" t="s">
        <v>2636</v>
      </c>
      <c r="F126" s="447" t="s">
        <v>1964</v>
      </c>
      <c r="G126" s="450">
        <v>32495.79</v>
      </c>
      <c r="H126" s="451" t="s">
        <v>1965</v>
      </c>
      <c r="I126" s="450">
        <f t="shared" si="2"/>
        <v>32495.79</v>
      </c>
      <c r="J126" s="124"/>
      <c r="K126" s="124"/>
    </row>
    <row r="127" spans="1:11" s="125" customFormat="1" ht="36">
      <c r="A127" s="447" t="s">
        <v>3517</v>
      </c>
      <c r="B127" s="444">
        <v>42632</v>
      </c>
      <c r="C127" s="445">
        <v>36966</v>
      </c>
      <c r="D127" s="446" t="s">
        <v>2645</v>
      </c>
      <c r="E127" s="448" t="s">
        <v>2636</v>
      </c>
      <c r="F127" s="447" t="s">
        <v>1964</v>
      </c>
      <c r="G127" s="450">
        <v>3229.44</v>
      </c>
      <c r="H127" s="451" t="s">
        <v>1965</v>
      </c>
      <c r="I127" s="450">
        <f t="shared" si="2"/>
        <v>3229.44</v>
      </c>
      <c r="J127" s="124"/>
      <c r="K127" s="124"/>
    </row>
    <row r="128" spans="1:11" s="125" customFormat="1" ht="36">
      <c r="A128" s="447" t="s">
        <v>3517</v>
      </c>
      <c r="B128" s="444">
        <v>42632</v>
      </c>
      <c r="C128" s="445">
        <v>36967</v>
      </c>
      <c r="D128" s="446" t="s">
        <v>2646</v>
      </c>
      <c r="E128" s="448" t="s">
        <v>2636</v>
      </c>
      <c r="F128" s="447" t="s">
        <v>1964</v>
      </c>
      <c r="G128" s="450">
        <v>11075.68</v>
      </c>
      <c r="H128" s="451" t="s">
        <v>1965</v>
      </c>
      <c r="I128" s="450">
        <f t="shared" si="2"/>
        <v>11075.68</v>
      </c>
      <c r="J128" s="124"/>
      <c r="K128" s="124"/>
    </row>
    <row r="129" spans="1:11" s="125" customFormat="1" ht="36">
      <c r="A129" s="447" t="s">
        <v>3517</v>
      </c>
      <c r="B129" s="444">
        <v>42632</v>
      </c>
      <c r="C129" s="445">
        <v>36968</v>
      </c>
      <c r="D129" s="446" t="s">
        <v>2647</v>
      </c>
      <c r="E129" s="448" t="s">
        <v>2636</v>
      </c>
      <c r="F129" s="447" t="s">
        <v>1964</v>
      </c>
      <c r="G129" s="450">
        <v>4872</v>
      </c>
      <c r="H129" s="451" t="s">
        <v>1965</v>
      </c>
      <c r="I129" s="450">
        <f t="shared" si="2"/>
        <v>4872</v>
      </c>
      <c r="J129" s="124"/>
      <c r="K129" s="124"/>
    </row>
    <row r="130" spans="1:11" s="125" customFormat="1" ht="24">
      <c r="A130" s="447" t="s">
        <v>3517</v>
      </c>
      <c r="B130" s="444">
        <v>43363</v>
      </c>
      <c r="C130" s="445">
        <v>38097</v>
      </c>
      <c r="D130" s="446" t="s">
        <v>2648</v>
      </c>
      <c r="E130" s="448" t="s">
        <v>2636</v>
      </c>
      <c r="F130" s="447" t="s">
        <v>2167</v>
      </c>
      <c r="G130" s="450">
        <v>59363.4</v>
      </c>
      <c r="H130" s="451" t="s">
        <v>1965</v>
      </c>
      <c r="I130" s="450">
        <f t="shared" si="2"/>
        <v>59363.4</v>
      </c>
      <c r="J130" s="124"/>
      <c r="K130" s="124"/>
    </row>
    <row r="131" spans="1:11" s="125" customFormat="1" ht="36">
      <c r="A131" s="447" t="s">
        <v>3517</v>
      </c>
      <c r="B131" s="444">
        <v>42635</v>
      </c>
      <c r="C131" s="445" t="s">
        <v>2649</v>
      </c>
      <c r="D131" s="446" t="s">
        <v>2650</v>
      </c>
      <c r="E131" s="448" t="s">
        <v>2636</v>
      </c>
      <c r="F131" s="447" t="s">
        <v>1964</v>
      </c>
      <c r="G131" s="450">
        <v>7783.6</v>
      </c>
      <c r="H131" s="451" t="s">
        <v>1965</v>
      </c>
      <c r="I131" s="450">
        <f t="shared" si="2"/>
        <v>7783.6</v>
      </c>
      <c r="J131" s="124"/>
      <c r="K131" s="340"/>
    </row>
    <row r="132" spans="1:11" s="125" customFormat="1" ht="24">
      <c r="A132" s="447" t="s">
        <v>3517</v>
      </c>
      <c r="B132" s="444">
        <v>42639</v>
      </c>
      <c r="C132" s="445">
        <v>38101</v>
      </c>
      <c r="D132" s="446" t="s">
        <v>2651</v>
      </c>
      <c r="E132" s="448" t="s">
        <v>2636</v>
      </c>
      <c r="F132" s="447" t="s">
        <v>2167</v>
      </c>
      <c r="G132" s="450">
        <v>66190.149999999994</v>
      </c>
      <c r="H132" s="451" t="s">
        <v>1965</v>
      </c>
      <c r="I132" s="450">
        <f t="shared" si="2"/>
        <v>66190.149999999994</v>
      </c>
      <c r="J132" s="124"/>
      <c r="K132" s="340"/>
    </row>
    <row r="133" spans="1:11" s="125" customFormat="1" ht="24">
      <c r="A133" s="447" t="s">
        <v>3517</v>
      </c>
      <c r="B133" s="444">
        <v>42643</v>
      </c>
      <c r="C133" s="445">
        <v>38112</v>
      </c>
      <c r="D133" s="446" t="s">
        <v>2652</v>
      </c>
      <c r="E133" s="448" t="s">
        <v>2636</v>
      </c>
      <c r="F133" s="447" t="s">
        <v>2167</v>
      </c>
      <c r="G133" s="450">
        <v>55063.34</v>
      </c>
      <c r="H133" s="451" t="s">
        <v>1965</v>
      </c>
      <c r="I133" s="450">
        <f t="shared" si="2"/>
        <v>55063.34</v>
      </c>
      <c r="J133" s="124"/>
      <c r="K133" s="124"/>
    </row>
    <row r="134" spans="1:11" s="125" customFormat="1" ht="36">
      <c r="A134" s="447" t="s">
        <v>3517</v>
      </c>
      <c r="B134" s="444">
        <v>42681</v>
      </c>
      <c r="C134" s="445" t="s">
        <v>2653</v>
      </c>
      <c r="D134" s="446" t="s">
        <v>2654</v>
      </c>
      <c r="E134" s="448" t="s">
        <v>2636</v>
      </c>
      <c r="F134" s="447" t="s">
        <v>1964</v>
      </c>
      <c r="G134" s="450">
        <v>2585.5700000000002</v>
      </c>
      <c r="H134" s="451" t="s">
        <v>1965</v>
      </c>
      <c r="I134" s="450">
        <f t="shared" si="2"/>
        <v>2585.5700000000002</v>
      </c>
      <c r="J134" s="124"/>
      <c r="K134" s="124"/>
    </row>
    <row r="135" spans="1:11" s="125" customFormat="1" ht="36">
      <c r="A135" s="447" t="s">
        <v>3517</v>
      </c>
      <c r="B135" s="444">
        <v>42664</v>
      </c>
      <c r="C135" s="445" t="s">
        <v>2655</v>
      </c>
      <c r="D135" s="446" t="s">
        <v>2656</v>
      </c>
      <c r="E135" s="448" t="s">
        <v>2636</v>
      </c>
      <c r="F135" s="447" t="s">
        <v>1964</v>
      </c>
      <c r="G135" s="450">
        <v>11553.6</v>
      </c>
      <c r="H135" s="451" t="s">
        <v>1965</v>
      </c>
      <c r="I135" s="450">
        <f t="shared" si="2"/>
        <v>11553.6</v>
      </c>
      <c r="J135" s="124"/>
      <c r="K135" s="124"/>
    </row>
    <row r="136" spans="1:11" s="125" customFormat="1" ht="36">
      <c r="A136" s="447" t="s">
        <v>3517</v>
      </c>
      <c r="B136" s="444">
        <v>42681</v>
      </c>
      <c r="C136" s="445">
        <v>37067</v>
      </c>
      <c r="D136" s="446" t="s">
        <v>2657</v>
      </c>
      <c r="E136" s="448" t="s">
        <v>2636</v>
      </c>
      <c r="F136" s="447" t="s">
        <v>1964</v>
      </c>
      <c r="G136" s="450">
        <v>2783.86</v>
      </c>
      <c r="H136" s="451" t="s">
        <v>1965</v>
      </c>
      <c r="I136" s="450">
        <f t="shared" si="2"/>
        <v>2783.86</v>
      </c>
      <c r="J136" s="124"/>
      <c r="K136" s="124"/>
    </row>
    <row r="137" spans="1:11" s="125" customFormat="1" ht="24">
      <c r="A137" s="447" t="s">
        <v>3517</v>
      </c>
      <c r="B137" s="444">
        <v>42682</v>
      </c>
      <c r="C137" s="445">
        <v>38116</v>
      </c>
      <c r="D137" s="446" t="s">
        <v>2658</v>
      </c>
      <c r="E137" s="448" t="s">
        <v>2636</v>
      </c>
      <c r="F137" s="447" t="s">
        <v>2167</v>
      </c>
      <c r="G137" s="450">
        <v>102176.24</v>
      </c>
      <c r="H137" s="451" t="s">
        <v>1965</v>
      </c>
      <c r="I137" s="450">
        <f t="shared" si="2"/>
        <v>102176.24</v>
      </c>
      <c r="J137" s="124"/>
      <c r="K137" s="124"/>
    </row>
    <row r="138" spans="1:11" s="125" customFormat="1" ht="36">
      <c r="A138" s="447" t="s">
        <v>3517</v>
      </c>
      <c r="B138" s="444">
        <v>42726</v>
      </c>
      <c r="C138" s="445">
        <v>37205</v>
      </c>
      <c r="D138" s="446" t="s">
        <v>2659</v>
      </c>
      <c r="E138" s="448" t="s">
        <v>2636</v>
      </c>
      <c r="F138" s="447" t="s">
        <v>1964</v>
      </c>
      <c r="G138" s="450">
        <v>26794.81</v>
      </c>
      <c r="H138" s="451" t="s">
        <v>1965</v>
      </c>
      <c r="I138" s="450">
        <f t="shared" si="2"/>
        <v>26794.81</v>
      </c>
      <c r="J138" s="124"/>
      <c r="K138" s="124"/>
    </row>
    <row r="139" spans="1:11" s="125" customFormat="1" ht="24">
      <c r="A139" s="447" t="s">
        <v>3517</v>
      </c>
      <c r="B139" s="444">
        <v>42727</v>
      </c>
      <c r="C139" s="445">
        <v>38148</v>
      </c>
      <c r="D139" s="446" t="s">
        <v>2660</v>
      </c>
      <c r="E139" s="448" t="s">
        <v>2636</v>
      </c>
      <c r="F139" s="447" t="s">
        <v>2167</v>
      </c>
      <c r="G139" s="450">
        <v>30374.51</v>
      </c>
      <c r="H139" s="451" t="s">
        <v>1965</v>
      </c>
      <c r="I139" s="450">
        <f t="shared" si="2"/>
        <v>30374.51</v>
      </c>
      <c r="J139" s="124"/>
      <c r="K139" s="124"/>
    </row>
    <row r="140" spans="1:11" s="125" customFormat="1" ht="24">
      <c r="A140" s="447" t="s">
        <v>3518</v>
      </c>
      <c r="B140" s="444">
        <v>43312</v>
      </c>
      <c r="C140" s="445">
        <v>30643</v>
      </c>
      <c r="D140" s="446" t="s">
        <v>1981</v>
      </c>
      <c r="E140" s="448" t="s">
        <v>2761</v>
      </c>
      <c r="F140" s="447" t="s">
        <v>2006</v>
      </c>
      <c r="G140" s="450">
        <v>102080</v>
      </c>
      <c r="H140" s="451" t="s">
        <v>1965</v>
      </c>
      <c r="I140" s="450">
        <f t="shared" si="2"/>
        <v>102080</v>
      </c>
      <c r="J140" s="124"/>
      <c r="K140" s="124"/>
    </row>
    <row r="141" spans="1:11" s="125" customFormat="1" ht="24">
      <c r="A141" s="447" t="s">
        <v>3518</v>
      </c>
      <c r="B141" s="444">
        <v>43312</v>
      </c>
      <c r="C141" s="445">
        <v>30675</v>
      </c>
      <c r="D141" s="446" t="s">
        <v>2762</v>
      </c>
      <c r="E141" s="448" t="s">
        <v>2761</v>
      </c>
      <c r="F141" s="447" t="s">
        <v>2006</v>
      </c>
      <c r="G141" s="450">
        <v>1972</v>
      </c>
      <c r="H141" s="451" t="s">
        <v>1965</v>
      </c>
      <c r="I141" s="450">
        <f t="shared" si="2"/>
        <v>1972</v>
      </c>
      <c r="J141" s="124"/>
      <c r="K141" s="124"/>
    </row>
    <row r="142" spans="1:11" s="125" customFormat="1" ht="24">
      <c r="A142" s="447" t="s">
        <v>3519</v>
      </c>
      <c r="B142" s="444">
        <v>43312</v>
      </c>
      <c r="C142" s="445">
        <v>36824</v>
      </c>
      <c r="D142" s="446" t="s">
        <v>3520</v>
      </c>
      <c r="E142" s="448" t="s">
        <v>3521</v>
      </c>
      <c r="F142" s="447" t="s">
        <v>3522</v>
      </c>
      <c r="G142" s="450">
        <v>5560.59</v>
      </c>
      <c r="H142" s="451" t="s">
        <v>1965</v>
      </c>
      <c r="I142" s="450">
        <f t="shared" si="2"/>
        <v>5560.59</v>
      </c>
      <c r="J142" s="124"/>
      <c r="K142" s="124"/>
    </row>
    <row r="143" spans="1:11" s="125" customFormat="1" ht="24">
      <c r="A143" s="447" t="s">
        <v>3519</v>
      </c>
      <c r="B143" s="444">
        <v>43343</v>
      </c>
      <c r="C143" s="445">
        <v>36867</v>
      </c>
      <c r="D143" s="446" t="s">
        <v>3523</v>
      </c>
      <c r="E143" s="448" t="s">
        <v>3521</v>
      </c>
      <c r="F143" s="447" t="s">
        <v>3522</v>
      </c>
      <c r="G143" s="450">
        <v>4323.32</v>
      </c>
      <c r="H143" s="451" t="s">
        <v>1965</v>
      </c>
      <c r="I143" s="450">
        <f t="shared" si="2"/>
        <v>4323.32</v>
      </c>
      <c r="J143" s="124"/>
      <c r="K143" s="124"/>
    </row>
    <row r="144" spans="1:11" s="125" customFormat="1" ht="24">
      <c r="A144" s="447" t="s">
        <v>3519</v>
      </c>
      <c r="B144" s="444" t="s">
        <v>1972</v>
      </c>
      <c r="C144" s="445" t="s">
        <v>3524</v>
      </c>
      <c r="D144" s="446">
        <v>13308</v>
      </c>
      <c r="E144" s="448" t="s">
        <v>3521</v>
      </c>
      <c r="F144" s="447" t="s">
        <v>3522</v>
      </c>
      <c r="G144" s="450">
        <v>1532.36</v>
      </c>
      <c r="H144" s="451" t="s">
        <v>1965</v>
      </c>
      <c r="I144" s="450">
        <f t="shared" si="2"/>
        <v>1532.36</v>
      </c>
      <c r="J144" s="124"/>
      <c r="K144" s="124"/>
    </row>
    <row r="145" spans="1:11" s="125" customFormat="1" ht="15">
      <c r="A145" s="447" t="s">
        <v>3525</v>
      </c>
      <c r="B145" s="444">
        <v>43080</v>
      </c>
      <c r="C145" s="445">
        <v>37077</v>
      </c>
      <c r="D145" s="446" t="s">
        <v>3526</v>
      </c>
      <c r="E145" s="448" t="s">
        <v>3527</v>
      </c>
      <c r="F145" s="447" t="s">
        <v>3528</v>
      </c>
      <c r="G145" s="450">
        <v>29877.47</v>
      </c>
      <c r="H145" s="451" t="s">
        <v>1965</v>
      </c>
      <c r="I145" s="450">
        <f t="shared" si="2"/>
        <v>29877.47</v>
      </c>
      <c r="J145" s="124"/>
      <c r="K145" s="124"/>
    </row>
    <row r="146" spans="1:11" s="124" customFormat="1" ht="15">
      <c r="A146" s="447" t="s">
        <v>3525</v>
      </c>
      <c r="B146" s="444">
        <v>43080</v>
      </c>
      <c r="C146" s="445">
        <v>37081</v>
      </c>
      <c r="D146" s="446" t="s">
        <v>3529</v>
      </c>
      <c r="E146" s="448" t="s">
        <v>3527</v>
      </c>
      <c r="F146" s="447" t="s">
        <v>3528</v>
      </c>
      <c r="G146" s="450">
        <v>18823</v>
      </c>
      <c r="H146" s="451" t="s">
        <v>1965</v>
      </c>
      <c r="I146" s="450">
        <f t="shared" si="2"/>
        <v>18823</v>
      </c>
    </row>
    <row r="147" spans="1:11" s="124" customFormat="1" ht="15">
      <c r="A147" s="447" t="s">
        <v>3525</v>
      </c>
      <c r="B147" s="444">
        <v>43080</v>
      </c>
      <c r="C147" s="445">
        <v>37082</v>
      </c>
      <c r="D147" s="446" t="s">
        <v>3530</v>
      </c>
      <c r="E147" s="448" t="s">
        <v>3527</v>
      </c>
      <c r="F147" s="447" t="s">
        <v>3528</v>
      </c>
      <c r="G147" s="450">
        <v>47298.3</v>
      </c>
      <c r="H147" s="451" t="s">
        <v>1965</v>
      </c>
      <c r="I147" s="450">
        <f t="shared" si="2"/>
        <v>47298.3</v>
      </c>
    </row>
    <row r="148" spans="1:11" s="124" customFormat="1" ht="15">
      <c r="A148" s="447" t="s">
        <v>3525</v>
      </c>
      <c r="B148" s="444">
        <v>43081</v>
      </c>
      <c r="C148" s="445">
        <v>37087</v>
      </c>
      <c r="D148" s="446" t="s">
        <v>3531</v>
      </c>
      <c r="E148" s="448" t="s">
        <v>3527</v>
      </c>
      <c r="F148" s="447" t="s">
        <v>3528</v>
      </c>
      <c r="G148" s="450">
        <v>29877.47</v>
      </c>
      <c r="H148" s="451" t="s">
        <v>1965</v>
      </c>
      <c r="I148" s="450">
        <f t="shared" si="2"/>
        <v>29877.47</v>
      </c>
    </row>
    <row r="149" spans="1:11" s="124" customFormat="1" ht="15">
      <c r="A149" s="447" t="s">
        <v>3525</v>
      </c>
      <c r="B149" s="444">
        <v>43081</v>
      </c>
      <c r="C149" s="445">
        <v>37088</v>
      </c>
      <c r="D149" s="446" t="s">
        <v>3532</v>
      </c>
      <c r="E149" s="448" t="s">
        <v>3527</v>
      </c>
      <c r="F149" s="447" t="s">
        <v>3528</v>
      </c>
      <c r="G149" s="450">
        <v>29877.47</v>
      </c>
      <c r="H149" s="451" t="s">
        <v>1965</v>
      </c>
      <c r="I149" s="450">
        <f t="shared" si="2"/>
        <v>29877.47</v>
      </c>
    </row>
    <row r="150" spans="1:11" s="124" customFormat="1" ht="15">
      <c r="A150" s="447" t="s">
        <v>3525</v>
      </c>
      <c r="B150" s="444">
        <v>43081</v>
      </c>
      <c r="C150" s="445">
        <v>37089</v>
      </c>
      <c r="D150" s="446" t="s">
        <v>3533</v>
      </c>
      <c r="E150" s="448" t="s">
        <v>3527</v>
      </c>
      <c r="F150" s="447" t="s">
        <v>3528</v>
      </c>
      <c r="G150" s="450">
        <v>29877.47</v>
      </c>
      <c r="H150" s="451" t="s">
        <v>1965</v>
      </c>
      <c r="I150" s="450">
        <f t="shared" si="2"/>
        <v>29877.47</v>
      </c>
    </row>
    <row r="151" spans="1:11" s="124" customFormat="1" ht="15">
      <c r="A151" s="447" t="s">
        <v>3525</v>
      </c>
      <c r="B151" s="444">
        <v>43081</v>
      </c>
      <c r="C151" s="445">
        <v>37090</v>
      </c>
      <c r="D151" s="446" t="s">
        <v>3534</v>
      </c>
      <c r="E151" s="448" t="s">
        <v>3527</v>
      </c>
      <c r="F151" s="447" t="s">
        <v>3528</v>
      </c>
      <c r="G151" s="450">
        <v>29877.47</v>
      </c>
      <c r="H151" s="451" t="s">
        <v>1965</v>
      </c>
      <c r="I151" s="450">
        <f t="shared" si="2"/>
        <v>29877.47</v>
      </c>
    </row>
    <row r="152" spans="1:11" s="124" customFormat="1" ht="15">
      <c r="A152" s="447" t="s">
        <v>3525</v>
      </c>
      <c r="B152" s="444">
        <v>43199</v>
      </c>
      <c r="C152" s="445">
        <v>36541</v>
      </c>
      <c r="D152" s="446" t="s">
        <v>3535</v>
      </c>
      <c r="E152" s="448" t="s">
        <v>3527</v>
      </c>
      <c r="F152" s="447" t="s">
        <v>3528</v>
      </c>
      <c r="G152" s="450">
        <v>12412</v>
      </c>
      <c r="H152" s="451" t="s">
        <v>1965</v>
      </c>
      <c r="I152" s="450">
        <f t="shared" si="2"/>
        <v>12412</v>
      </c>
    </row>
    <row r="153" spans="1:11" s="124" customFormat="1" ht="15">
      <c r="A153" s="447" t="s">
        <v>3525</v>
      </c>
      <c r="B153" s="444">
        <v>43287</v>
      </c>
      <c r="C153" s="445">
        <v>36692</v>
      </c>
      <c r="D153" s="446" t="s">
        <v>3536</v>
      </c>
      <c r="E153" s="448" t="s">
        <v>3527</v>
      </c>
      <c r="F153" s="447" t="s">
        <v>3528</v>
      </c>
      <c r="G153" s="450">
        <v>31180.1</v>
      </c>
      <c r="H153" s="451" t="s">
        <v>1965</v>
      </c>
      <c r="I153" s="450">
        <f t="shared" si="2"/>
        <v>31180.1</v>
      </c>
    </row>
    <row r="154" spans="1:11" s="124" customFormat="1" ht="15">
      <c r="A154" s="447" t="s">
        <v>3525</v>
      </c>
      <c r="B154" s="444">
        <v>43287</v>
      </c>
      <c r="C154" s="445">
        <v>36677</v>
      </c>
      <c r="D154" s="446" t="s">
        <v>3537</v>
      </c>
      <c r="E154" s="448" t="s">
        <v>3527</v>
      </c>
      <c r="F154" s="447" t="s">
        <v>3528</v>
      </c>
      <c r="G154" s="450">
        <v>31180.1</v>
      </c>
      <c r="H154" s="451" t="s">
        <v>1965</v>
      </c>
      <c r="I154" s="450">
        <f t="shared" si="2"/>
        <v>31180.1</v>
      </c>
    </row>
    <row r="155" spans="1:11" s="124" customFormat="1" ht="15">
      <c r="A155" s="447" t="s">
        <v>3525</v>
      </c>
      <c r="B155" s="444">
        <v>43287</v>
      </c>
      <c r="C155" s="445">
        <v>36678</v>
      </c>
      <c r="D155" s="446" t="s">
        <v>3538</v>
      </c>
      <c r="E155" s="448" t="s">
        <v>3527</v>
      </c>
      <c r="F155" s="447" t="s">
        <v>3528</v>
      </c>
      <c r="G155" s="450">
        <v>31180.1</v>
      </c>
      <c r="H155" s="451" t="s">
        <v>1965</v>
      </c>
      <c r="I155" s="450">
        <f t="shared" si="2"/>
        <v>31180.1</v>
      </c>
    </row>
    <row r="156" spans="1:11" s="125" customFormat="1" ht="15">
      <c r="A156" s="447" t="s">
        <v>3525</v>
      </c>
      <c r="B156" s="444">
        <v>43287</v>
      </c>
      <c r="C156" s="445">
        <v>36679</v>
      </c>
      <c r="D156" s="446" t="s">
        <v>3539</v>
      </c>
      <c r="E156" s="448" t="s">
        <v>3527</v>
      </c>
      <c r="F156" s="447" t="s">
        <v>3528</v>
      </c>
      <c r="G156" s="450">
        <v>31180.1</v>
      </c>
      <c r="H156" s="451" t="s">
        <v>1965</v>
      </c>
      <c r="I156" s="450">
        <f t="shared" si="2"/>
        <v>31180.1</v>
      </c>
      <c r="J156" s="124"/>
      <c r="K156" s="124"/>
    </row>
    <row r="157" spans="1:11" s="125" customFormat="1" ht="15">
      <c r="A157" s="447" t="s">
        <v>3525</v>
      </c>
      <c r="B157" s="444">
        <v>43287</v>
      </c>
      <c r="C157" s="445">
        <v>36680</v>
      </c>
      <c r="D157" s="446" t="s">
        <v>3540</v>
      </c>
      <c r="E157" s="448" t="s">
        <v>3527</v>
      </c>
      <c r="F157" s="447" t="s">
        <v>3528</v>
      </c>
      <c r="G157" s="450">
        <v>31180.1</v>
      </c>
      <c r="H157" s="451" t="s">
        <v>1965</v>
      </c>
      <c r="I157" s="450">
        <f t="shared" si="2"/>
        <v>31180.1</v>
      </c>
      <c r="J157" s="124"/>
      <c r="K157" s="124"/>
    </row>
    <row r="158" spans="1:11" s="125" customFormat="1" ht="15">
      <c r="A158" s="447" t="s">
        <v>3525</v>
      </c>
      <c r="B158" s="444">
        <v>43287</v>
      </c>
      <c r="C158" s="445">
        <v>36681</v>
      </c>
      <c r="D158" s="446" t="s">
        <v>3541</v>
      </c>
      <c r="E158" s="448" t="s">
        <v>3527</v>
      </c>
      <c r="F158" s="447" t="s">
        <v>3528</v>
      </c>
      <c r="G158" s="450">
        <v>31180.1</v>
      </c>
      <c r="H158" s="451" t="s">
        <v>1965</v>
      </c>
      <c r="I158" s="450">
        <f t="shared" si="2"/>
        <v>31180.1</v>
      </c>
      <c r="J158" s="124"/>
      <c r="K158" s="124"/>
    </row>
    <row r="159" spans="1:11" s="125" customFormat="1" ht="15">
      <c r="A159" s="447" t="s">
        <v>3525</v>
      </c>
      <c r="B159" s="444">
        <v>43287</v>
      </c>
      <c r="C159" s="445">
        <v>36693</v>
      </c>
      <c r="D159" s="446" t="s">
        <v>3542</v>
      </c>
      <c r="E159" s="448" t="s">
        <v>3527</v>
      </c>
      <c r="F159" s="447" t="s">
        <v>3528</v>
      </c>
      <c r="G159" s="450">
        <v>40632.480000000003</v>
      </c>
      <c r="H159" s="451" t="s">
        <v>1965</v>
      </c>
      <c r="I159" s="450">
        <f t="shared" si="2"/>
        <v>40632.480000000003</v>
      </c>
      <c r="J159" s="124"/>
      <c r="K159" s="124"/>
    </row>
    <row r="160" spans="1:11" s="125" customFormat="1" ht="15">
      <c r="A160" s="447" t="s">
        <v>3525</v>
      </c>
      <c r="B160" s="444">
        <v>43287</v>
      </c>
      <c r="C160" s="445">
        <v>36682</v>
      </c>
      <c r="D160" s="446" t="s">
        <v>3543</v>
      </c>
      <c r="E160" s="448" t="s">
        <v>3527</v>
      </c>
      <c r="F160" s="447" t="s">
        <v>3528</v>
      </c>
      <c r="G160" s="450">
        <v>31180.1</v>
      </c>
      <c r="H160" s="451" t="s">
        <v>1965</v>
      </c>
      <c r="I160" s="450">
        <f t="shared" si="2"/>
        <v>31180.1</v>
      </c>
      <c r="J160" s="124"/>
      <c r="K160" s="124"/>
    </row>
    <row r="161" spans="1:11" s="125" customFormat="1" ht="15">
      <c r="A161" s="447" t="s">
        <v>3525</v>
      </c>
      <c r="B161" s="444">
        <v>43287</v>
      </c>
      <c r="C161" s="445">
        <v>36683</v>
      </c>
      <c r="D161" s="446" t="s">
        <v>3544</v>
      </c>
      <c r="E161" s="448" t="s">
        <v>3527</v>
      </c>
      <c r="F161" s="447" t="s">
        <v>3528</v>
      </c>
      <c r="G161" s="450">
        <v>31180.1</v>
      </c>
      <c r="H161" s="451" t="s">
        <v>1965</v>
      </c>
      <c r="I161" s="450">
        <f t="shared" si="2"/>
        <v>31180.1</v>
      </c>
      <c r="J161" s="124"/>
      <c r="K161" s="124"/>
    </row>
    <row r="162" spans="1:11" s="125" customFormat="1" ht="15">
      <c r="A162" s="447" t="s">
        <v>3525</v>
      </c>
      <c r="B162" s="444">
        <v>43327</v>
      </c>
      <c r="C162" s="445">
        <v>36856</v>
      </c>
      <c r="D162" s="446" t="s">
        <v>3545</v>
      </c>
      <c r="E162" s="448" t="s">
        <v>3527</v>
      </c>
      <c r="F162" s="447" t="s">
        <v>3528</v>
      </c>
      <c r="G162" s="450">
        <v>31180.1</v>
      </c>
      <c r="H162" s="451" t="s">
        <v>1965</v>
      </c>
      <c r="I162" s="450">
        <f t="shared" si="2"/>
        <v>31180.1</v>
      </c>
      <c r="J162" s="124"/>
      <c r="K162" s="124"/>
    </row>
    <row r="163" spans="1:11" s="125" customFormat="1" ht="15">
      <c r="A163" s="447" t="s">
        <v>3525</v>
      </c>
      <c r="B163" s="444">
        <v>43327</v>
      </c>
      <c r="C163" s="445">
        <v>36857</v>
      </c>
      <c r="D163" s="446" t="s">
        <v>3546</v>
      </c>
      <c r="E163" s="448" t="s">
        <v>3527</v>
      </c>
      <c r="F163" s="447" t="s">
        <v>3528</v>
      </c>
      <c r="G163" s="450">
        <v>31180.1</v>
      </c>
      <c r="H163" s="451" t="s">
        <v>1965</v>
      </c>
      <c r="I163" s="450">
        <f t="shared" si="2"/>
        <v>31180.1</v>
      </c>
      <c r="J163" s="124"/>
      <c r="K163" s="124"/>
    </row>
    <row r="164" spans="1:11" s="125" customFormat="1" ht="15">
      <c r="A164" s="447" t="s">
        <v>3525</v>
      </c>
      <c r="B164" s="444">
        <v>43327</v>
      </c>
      <c r="C164" s="445">
        <v>36858</v>
      </c>
      <c r="D164" s="446" t="s">
        <v>3547</v>
      </c>
      <c r="E164" s="448" t="s">
        <v>3527</v>
      </c>
      <c r="F164" s="447" t="s">
        <v>3528</v>
      </c>
      <c r="G164" s="450">
        <v>31180.1</v>
      </c>
      <c r="H164" s="451" t="s">
        <v>1965</v>
      </c>
      <c r="I164" s="450">
        <f t="shared" si="2"/>
        <v>31180.1</v>
      </c>
      <c r="J164" s="124"/>
      <c r="K164" s="124"/>
    </row>
    <row r="165" spans="1:11" s="125" customFormat="1" ht="15">
      <c r="A165" s="447" t="s">
        <v>3525</v>
      </c>
      <c r="B165" s="444">
        <v>43327</v>
      </c>
      <c r="C165" s="445">
        <v>36859</v>
      </c>
      <c r="D165" s="446" t="s">
        <v>3548</v>
      </c>
      <c r="E165" s="448" t="s">
        <v>3527</v>
      </c>
      <c r="F165" s="447" t="s">
        <v>3528</v>
      </c>
      <c r="G165" s="450">
        <v>31180.1</v>
      </c>
      <c r="H165" s="451" t="s">
        <v>1965</v>
      </c>
      <c r="I165" s="450">
        <f t="shared" si="2"/>
        <v>31180.1</v>
      </c>
      <c r="J165" s="124"/>
      <c r="K165" s="124"/>
    </row>
    <row r="166" spans="1:11" s="125" customFormat="1" ht="15">
      <c r="A166" s="447" t="s">
        <v>3525</v>
      </c>
      <c r="B166" s="444">
        <v>43327</v>
      </c>
      <c r="C166" s="445">
        <v>36860</v>
      </c>
      <c r="D166" s="446" t="s">
        <v>3549</v>
      </c>
      <c r="E166" s="448" t="s">
        <v>3527</v>
      </c>
      <c r="F166" s="447" t="s">
        <v>3528</v>
      </c>
      <c r="G166" s="450">
        <v>31180.1</v>
      </c>
      <c r="H166" s="451" t="s">
        <v>1965</v>
      </c>
      <c r="I166" s="450">
        <f t="shared" si="2"/>
        <v>31180.1</v>
      </c>
      <c r="J166" s="124"/>
      <c r="K166" s="124"/>
    </row>
    <row r="167" spans="1:11" s="125" customFormat="1" ht="15">
      <c r="A167" s="447" t="s">
        <v>3525</v>
      </c>
      <c r="B167" s="444">
        <v>43327</v>
      </c>
      <c r="C167" s="445">
        <v>36861</v>
      </c>
      <c r="D167" s="446" t="s">
        <v>3550</v>
      </c>
      <c r="E167" s="448" t="s">
        <v>3527</v>
      </c>
      <c r="F167" s="447" t="s">
        <v>3528</v>
      </c>
      <c r="G167" s="450">
        <v>13862</v>
      </c>
      <c r="H167" s="451" t="s">
        <v>1965</v>
      </c>
      <c r="I167" s="450">
        <f t="shared" si="2"/>
        <v>13862</v>
      </c>
      <c r="J167" s="124"/>
      <c r="K167" s="124"/>
    </row>
    <row r="168" spans="1:11" s="125" customFormat="1" ht="15">
      <c r="A168" s="447" t="s">
        <v>3525</v>
      </c>
      <c r="B168" s="444">
        <v>43327</v>
      </c>
      <c r="C168" s="445">
        <v>36862</v>
      </c>
      <c r="D168" s="446" t="s">
        <v>3551</v>
      </c>
      <c r="E168" s="448" t="s">
        <v>3527</v>
      </c>
      <c r="F168" s="447" t="s">
        <v>3528</v>
      </c>
      <c r="G168" s="450">
        <v>31180.1</v>
      </c>
      <c r="H168" s="451" t="s">
        <v>1965</v>
      </c>
      <c r="I168" s="450">
        <f t="shared" si="2"/>
        <v>31180.1</v>
      </c>
    </row>
    <row r="169" spans="1:11" s="125" customFormat="1" ht="15">
      <c r="A169" s="447" t="s">
        <v>3525</v>
      </c>
      <c r="B169" s="444" t="s">
        <v>1990</v>
      </c>
      <c r="C169" s="445" t="s">
        <v>3552</v>
      </c>
      <c r="D169" s="446" t="s">
        <v>3553</v>
      </c>
      <c r="E169" s="448" t="s">
        <v>3527</v>
      </c>
      <c r="F169" s="447" t="s">
        <v>3528</v>
      </c>
      <c r="G169" s="450">
        <v>33408.99</v>
      </c>
      <c r="H169" s="451" t="s">
        <v>1965</v>
      </c>
      <c r="I169" s="450">
        <f t="shared" si="2"/>
        <v>33408.99</v>
      </c>
    </row>
    <row r="170" spans="1:11" s="125" customFormat="1" ht="15">
      <c r="A170" s="447" t="s">
        <v>3525</v>
      </c>
      <c r="B170" s="444" t="s">
        <v>1990</v>
      </c>
      <c r="C170" s="445" t="s">
        <v>3554</v>
      </c>
      <c r="D170" s="446" t="s">
        <v>3555</v>
      </c>
      <c r="E170" s="448" t="s">
        <v>3527</v>
      </c>
      <c r="F170" s="447" t="s">
        <v>3528</v>
      </c>
      <c r="G170" s="450">
        <v>14564.96</v>
      </c>
      <c r="H170" s="451" t="s">
        <v>1965</v>
      </c>
      <c r="I170" s="450">
        <f t="shared" si="2"/>
        <v>14564.96</v>
      </c>
    </row>
    <row r="171" spans="1:11" s="125" customFormat="1" ht="15">
      <c r="A171" s="447" t="s">
        <v>3525</v>
      </c>
      <c r="B171" s="444" t="s">
        <v>1990</v>
      </c>
      <c r="C171" s="445" t="s">
        <v>3556</v>
      </c>
      <c r="D171" s="446" t="s">
        <v>3557</v>
      </c>
      <c r="E171" s="448" t="s">
        <v>3527</v>
      </c>
      <c r="F171" s="447" t="s">
        <v>3528</v>
      </c>
      <c r="G171" s="450">
        <v>33408.99</v>
      </c>
      <c r="H171" s="451" t="s">
        <v>1965</v>
      </c>
      <c r="I171" s="450">
        <f t="shared" si="2"/>
        <v>33408.99</v>
      </c>
    </row>
    <row r="172" spans="1:11" s="125" customFormat="1" ht="15">
      <c r="A172" s="447" t="s">
        <v>3525</v>
      </c>
      <c r="B172" s="444" t="s">
        <v>1990</v>
      </c>
      <c r="C172" s="445" t="s">
        <v>3558</v>
      </c>
      <c r="D172" s="446" t="s">
        <v>3559</v>
      </c>
      <c r="E172" s="448" t="s">
        <v>3527</v>
      </c>
      <c r="F172" s="447" t="s">
        <v>3528</v>
      </c>
      <c r="G172" s="450">
        <v>33408.99</v>
      </c>
      <c r="H172" s="451" t="s">
        <v>1965</v>
      </c>
      <c r="I172" s="450">
        <f t="shared" si="2"/>
        <v>33408.99</v>
      </c>
    </row>
    <row r="173" spans="1:11" s="125" customFormat="1" ht="15">
      <c r="A173" s="447" t="s">
        <v>3525</v>
      </c>
      <c r="B173" s="444" t="s">
        <v>1991</v>
      </c>
      <c r="C173" s="445" t="s">
        <v>3560</v>
      </c>
      <c r="D173" s="446" t="s">
        <v>3561</v>
      </c>
      <c r="E173" s="448" t="s">
        <v>3527</v>
      </c>
      <c r="F173" s="447" t="s">
        <v>3528</v>
      </c>
      <c r="G173" s="450">
        <v>3811.96</v>
      </c>
      <c r="H173" s="451" t="s">
        <v>1965</v>
      </c>
      <c r="I173" s="450">
        <f t="shared" si="2"/>
        <v>3811.96</v>
      </c>
    </row>
    <row r="174" spans="1:11" s="125" customFormat="1" ht="15">
      <c r="A174" s="447" t="s">
        <v>3525</v>
      </c>
      <c r="B174" s="444" t="s">
        <v>1991</v>
      </c>
      <c r="C174" s="445" t="s">
        <v>3562</v>
      </c>
      <c r="D174" s="446" t="s">
        <v>3563</v>
      </c>
      <c r="E174" s="448" t="s">
        <v>3527</v>
      </c>
      <c r="F174" s="447" t="s">
        <v>3528</v>
      </c>
      <c r="G174" s="450">
        <v>33408.99</v>
      </c>
      <c r="H174" s="451" t="s">
        <v>1965</v>
      </c>
      <c r="I174" s="450">
        <f t="shared" si="2"/>
        <v>33408.99</v>
      </c>
    </row>
    <row r="175" spans="1:11" s="125" customFormat="1" ht="15">
      <c r="A175" s="447" t="s">
        <v>3525</v>
      </c>
      <c r="B175" s="444" t="s">
        <v>1992</v>
      </c>
      <c r="C175" s="445" t="s">
        <v>3564</v>
      </c>
      <c r="D175" s="446" t="s">
        <v>3565</v>
      </c>
      <c r="E175" s="448" t="s">
        <v>3527</v>
      </c>
      <c r="F175" s="447" t="s">
        <v>3528</v>
      </c>
      <c r="G175" s="450">
        <v>33408.99</v>
      </c>
      <c r="H175" s="451" t="s">
        <v>1965</v>
      </c>
      <c r="I175" s="450">
        <f t="shared" si="2"/>
        <v>33408.99</v>
      </c>
    </row>
    <row r="176" spans="1:11" s="125" customFormat="1" ht="15">
      <c r="A176" s="447" t="s">
        <v>3566</v>
      </c>
      <c r="B176" s="444">
        <v>42922</v>
      </c>
      <c r="C176" s="445">
        <v>31283</v>
      </c>
      <c r="D176" s="446" t="s">
        <v>3567</v>
      </c>
      <c r="E176" s="448" t="s">
        <v>3568</v>
      </c>
      <c r="F176" s="447" t="s">
        <v>1994</v>
      </c>
      <c r="G176" s="450">
        <v>74936</v>
      </c>
      <c r="H176" s="451" t="s">
        <v>1965</v>
      </c>
      <c r="I176" s="450">
        <v>74936</v>
      </c>
    </row>
    <row r="177" spans="1:9" s="125" customFormat="1" ht="24">
      <c r="A177" s="447" t="s">
        <v>3566</v>
      </c>
      <c r="B177" s="444">
        <v>42922</v>
      </c>
      <c r="C177" s="445">
        <v>31284</v>
      </c>
      <c r="D177" s="446" t="s">
        <v>3569</v>
      </c>
      <c r="E177" s="448" t="s">
        <v>3568</v>
      </c>
      <c r="F177" s="447" t="s">
        <v>3570</v>
      </c>
      <c r="G177" s="450">
        <v>6264</v>
      </c>
      <c r="H177" s="451" t="s">
        <v>1965</v>
      </c>
      <c r="I177" s="450">
        <v>6264</v>
      </c>
    </row>
    <row r="178" spans="1:9" s="125" customFormat="1" ht="24">
      <c r="A178" s="447" t="s">
        <v>3566</v>
      </c>
      <c r="B178" s="444" t="s">
        <v>3571</v>
      </c>
      <c r="C178" s="445" t="s">
        <v>3572</v>
      </c>
      <c r="D178" s="446" t="s">
        <v>3573</v>
      </c>
      <c r="E178" s="448" t="s">
        <v>3568</v>
      </c>
      <c r="F178" s="447" t="s">
        <v>1984</v>
      </c>
      <c r="G178" s="450">
        <v>31088</v>
      </c>
      <c r="H178" s="451" t="s">
        <v>1965</v>
      </c>
      <c r="I178" s="450">
        <f t="shared" ref="I178:I183" si="3">G178</f>
        <v>31088</v>
      </c>
    </row>
    <row r="179" spans="1:9" s="125" customFormat="1" ht="24">
      <c r="A179" s="447" t="s">
        <v>3566</v>
      </c>
      <c r="B179" s="444" t="s">
        <v>1995</v>
      </c>
      <c r="C179" s="445" t="s">
        <v>3574</v>
      </c>
      <c r="D179" s="446" t="s">
        <v>3575</v>
      </c>
      <c r="E179" s="448" t="s">
        <v>3568</v>
      </c>
      <c r="F179" s="447" t="s">
        <v>1984</v>
      </c>
      <c r="G179" s="450">
        <v>5602.8</v>
      </c>
      <c r="H179" s="451" t="s">
        <v>1965</v>
      </c>
      <c r="I179" s="450">
        <f t="shared" si="3"/>
        <v>5602.8</v>
      </c>
    </row>
    <row r="180" spans="1:9" s="125" customFormat="1" ht="24">
      <c r="A180" s="447" t="s">
        <v>3566</v>
      </c>
      <c r="B180" s="444" t="s">
        <v>3576</v>
      </c>
      <c r="C180" s="445" t="s">
        <v>3577</v>
      </c>
      <c r="D180" s="446" t="s">
        <v>3578</v>
      </c>
      <c r="E180" s="448" t="s">
        <v>3568</v>
      </c>
      <c r="F180" s="447" t="s">
        <v>1984</v>
      </c>
      <c r="G180" s="450">
        <v>6960</v>
      </c>
      <c r="H180" s="451" t="s">
        <v>1965</v>
      </c>
      <c r="I180" s="450">
        <f t="shared" si="3"/>
        <v>6960</v>
      </c>
    </row>
    <row r="181" spans="1:9" s="125" customFormat="1" ht="24">
      <c r="A181" s="447" t="s">
        <v>3566</v>
      </c>
      <c r="B181" s="444" t="s">
        <v>3576</v>
      </c>
      <c r="C181" s="445" t="s">
        <v>3579</v>
      </c>
      <c r="D181" s="446" t="s">
        <v>3580</v>
      </c>
      <c r="E181" s="448" t="s">
        <v>3568</v>
      </c>
      <c r="F181" s="447" t="s">
        <v>1984</v>
      </c>
      <c r="G181" s="450">
        <v>6960</v>
      </c>
      <c r="H181" s="451" t="s">
        <v>1965</v>
      </c>
      <c r="I181" s="450">
        <f t="shared" si="3"/>
        <v>6960</v>
      </c>
    </row>
    <row r="182" spans="1:9" s="125" customFormat="1" ht="24">
      <c r="A182" s="447" t="s">
        <v>3566</v>
      </c>
      <c r="B182" s="444" t="s">
        <v>3436</v>
      </c>
      <c r="C182" s="445" t="s">
        <v>3581</v>
      </c>
      <c r="D182" s="446" t="s">
        <v>3582</v>
      </c>
      <c r="E182" s="448" t="s">
        <v>3568</v>
      </c>
      <c r="F182" s="447" t="s">
        <v>1984</v>
      </c>
      <c r="G182" s="450">
        <v>5985.6</v>
      </c>
      <c r="H182" s="451" t="s">
        <v>1965</v>
      </c>
      <c r="I182" s="450">
        <f t="shared" si="3"/>
        <v>5985.6</v>
      </c>
    </row>
    <row r="183" spans="1:9" s="125" customFormat="1" ht="24">
      <c r="A183" s="447" t="s">
        <v>3566</v>
      </c>
      <c r="B183" s="444" t="s">
        <v>3436</v>
      </c>
      <c r="C183" s="445" t="s">
        <v>3583</v>
      </c>
      <c r="D183" s="446" t="s">
        <v>3584</v>
      </c>
      <c r="E183" s="448" t="s">
        <v>3568</v>
      </c>
      <c r="F183" s="447" t="s">
        <v>1984</v>
      </c>
      <c r="G183" s="450">
        <v>928</v>
      </c>
      <c r="H183" s="451" t="s">
        <v>1965</v>
      </c>
      <c r="I183" s="450">
        <f t="shared" si="3"/>
        <v>928</v>
      </c>
    </row>
    <row r="184" spans="1:9" s="125" customFormat="1" ht="24">
      <c r="A184" s="447" t="s">
        <v>3585</v>
      </c>
      <c r="B184" s="444">
        <v>43000</v>
      </c>
      <c r="C184" s="445">
        <v>36887</v>
      </c>
      <c r="D184" s="446" t="s">
        <v>3586</v>
      </c>
      <c r="E184" s="448" t="s">
        <v>3587</v>
      </c>
      <c r="F184" s="447" t="s">
        <v>1996</v>
      </c>
      <c r="G184" s="450">
        <v>498.8</v>
      </c>
      <c r="H184" s="451" t="s">
        <v>1965</v>
      </c>
      <c r="I184" s="450">
        <v>498.8</v>
      </c>
    </row>
    <row r="185" spans="1:9" s="125" customFormat="1" ht="24">
      <c r="A185" s="447" t="s">
        <v>3585</v>
      </c>
      <c r="B185" s="444">
        <v>43024</v>
      </c>
      <c r="C185" s="445">
        <v>36961</v>
      </c>
      <c r="D185" s="446" t="s">
        <v>3588</v>
      </c>
      <c r="E185" s="448" t="s">
        <v>3587</v>
      </c>
      <c r="F185" s="447" t="s">
        <v>1996</v>
      </c>
      <c r="G185" s="450">
        <v>174</v>
      </c>
      <c r="H185" s="451" t="s">
        <v>1965</v>
      </c>
      <c r="I185" s="450">
        <v>174</v>
      </c>
    </row>
    <row r="186" spans="1:9" s="125" customFormat="1" ht="24">
      <c r="A186" s="447" t="s">
        <v>3585</v>
      </c>
      <c r="B186" s="444">
        <v>43046</v>
      </c>
      <c r="C186" s="445">
        <v>37004</v>
      </c>
      <c r="D186" s="446" t="s">
        <v>3589</v>
      </c>
      <c r="E186" s="448" t="s">
        <v>3587</v>
      </c>
      <c r="F186" s="447" t="s">
        <v>1996</v>
      </c>
      <c r="G186" s="450">
        <v>174</v>
      </c>
      <c r="H186" s="451" t="s">
        <v>1965</v>
      </c>
      <c r="I186" s="450">
        <v>174</v>
      </c>
    </row>
    <row r="187" spans="1:9" s="125" customFormat="1" ht="36">
      <c r="A187" s="447" t="s">
        <v>3585</v>
      </c>
      <c r="B187" s="444">
        <v>43049</v>
      </c>
      <c r="C187" s="445">
        <v>31885</v>
      </c>
      <c r="D187" s="446" t="s">
        <v>3590</v>
      </c>
      <c r="E187" s="448" t="s">
        <v>3587</v>
      </c>
      <c r="F187" s="447" t="s">
        <v>1997</v>
      </c>
      <c r="G187" s="450">
        <v>3108.8</v>
      </c>
      <c r="H187" s="451" t="s">
        <v>1965</v>
      </c>
      <c r="I187" s="450">
        <v>3108.8</v>
      </c>
    </row>
    <row r="188" spans="1:9" s="125" customFormat="1" ht="36">
      <c r="A188" s="447" t="s">
        <v>3585</v>
      </c>
      <c r="B188" s="444">
        <v>43049</v>
      </c>
      <c r="C188" s="445">
        <v>31886</v>
      </c>
      <c r="D188" s="446" t="s">
        <v>3591</v>
      </c>
      <c r="E188" s="448" t="s">
        <v>3587</v>
      </c>
      <c r="F188" s="447" t="s">
        <v>1997</v>
      </c>
      <c r="G188" s="450">
        <v>7841.6</v>
      </c>
      <c r="H188" s="451" t="s">
        <v>1965</v>
      </c>
      <c r="I188" s="450">
        <v>7841.6</v>
      </c>
    </row>
    <row r="189" spans="1:9" s="125" customFormat="1" ht="36">
      <c r="A189" s="447" t="s">
        <v>3585</v>
      </c>
      <c r="B189" s="444">
        <v>43049</v>
      </c>
      <c r="C189" s="445">
        <v>31887</v>
      </c>
      <c r="D189" s="446" t="s">
        <v>3592</v>
      </c>
      <c r="E189" s="448" t="s">
        <v>3587</v>
      </c>
      <c r="F189" s="447" t="s">
        <v>1997</v>
      </c>
      <c r="G189" s="450">
        <v>7577.12</v>
      </c>
      <c r="H189" s="451" t="s">
        <v>1965</v>
      </c>
      <c r="I189" s="450">
        <v>7577.12</v>
      </c>
    </row>
    <row r="190" spans="1:9" s="125" customFormat="1" ht="24">
      <c r="A190" s="447" t="s">
        <v>3585</v>
      </c>
      <c r="B190" s="444">
        <v>43077</v>
      </c>
      <c r="C190" s="445">
        <v>31962</v>
      </c>
      <c r="D190" s="446" t="s">
        <v>3593</v>
      </c>
      <c r="E190" s="448" t="s">
        <v>3587</v>
      </c>
      <c r="F190" s="447" t="s">
        <v>1998</v>
      </c>
      <c r="G190" s="450">
        <v>10386.64</v>
      </c>
      <c r="H190" s="451" t="s">
        <v>1965</v>
      </c>
      <c r="I190" s="450">
        <v>10386.64</v>
      </c>
    </row>
    <row r="191" spans="1:9" s="125" customFormat="1" ht="24">
      <c r="A191" s="447" t="s">
        <v>3585</v>
      </c>
      <c r="B191" s="444">
        <v>43077</v>
      </c>
      <c r="C191" s="445">
        <v>37048</v>
      </c>
      <c r="D191" s="446" t="s">
        <v>3594</v>
      </c>
      <c r="E191" s="448" t="s">
        <v>3587</v>
      </c>
      <c r="F191" s="447" t="s">
        <v>1996</v>
      </c>
      <c r="G191" s="450">
        <v>174</v>
      </c>
      <c r="H191" s="451" t="s">
        <v>1965</v>
      </c>
      <c r="I191" s="450">
        <v>174</v>
      </c>
    </row>
    <row r="192" spans="1:9" s="125" customFormat="1" ht="24">
      <c r="A192" s="447" t="s">
        <v>3585</v>
      </c>
      <c r="B192" s="444">
        <v>43174</v>
      </c>
      <c r="C192" s="445">
        <v>30125</v>
      </c>
      <c r="D192" s="446" t="s">
        <v>3595</v>
      </c>
      <c r="E192" s="448" t="s">
        <v>3587</v>
      </c>
      <c r="F192" s="447" t="s">
        <v>1998</v>
      </c>
      <c r="G192" s="450">
        <v>12052.4</v>
      </c>
      <c r="H192" s="451" t="s">
        <v>1965</v>
      </c>
      <c r="I192" s="450">
        <v>12052.4</v>
      </c>
    </row>
    <row r="193" spans="1:9" s="125" customFormat="1" ht="24">
      <c r="A193" s="447" t="s">
        <v>3585</v>
      </c>
      <c r="B193" s="444">
        <v>43174</v>
      </c>
      <c r="C193" s="445">
        <v>30126</v>
      </c>
      <c r="D193" s="446" t="s">
        <v>3596</v>
      </c>
      <c r="E193" s="448" t="s">
        <v>3587</v>
      </c>
      <c r="F193" s="447" t="s">
        <v>1998</v>
      </c>
      <c r="G193" s="450">
        <v>7718.64</v>
      </c>
      <c r="H193" s="451" t="s">
        <v>1965</v>
      </c>
      <c r="I193" s="450">
        <v>7718.64</v>
      </c>
    </row>
    <row r="194" spans="1:9" s="125" customFormat="1" ht="24">
      <c r="A194" s="447" t="s">
        <v>3585</v>
      </c>
      <c r="B194" s="444">
        <v>43174</v>
      </c>
      <c r="C194" s="445">
        <v>30127</v>
      </c>
      <c r="D194" s="446" t="s">
        <v>3597</v>
      </c>
      <c r="E194" s="448" t="s">
        <v>3587</v>
      </c>
      <c r="F194" s="447" t="s">
        <v>1998</v>
      </c>
      <c r="G194" s="450">
        <v>11310</v>
      </c>
      <c r="H194" s="451" t="s">
        <v>1965</v>
      </c>
      <c r="I194" s="450">
        <v>11310</v>
      </c>
    </row>
    <row r="195" spans="1:9" s="125" customFormat="1" ht="24">
      <c r="A195" s="447" t="s">
        <v>3585</v>
      </c>
      <c r="B195" s="444">
        <v>43174</v>
      </c>
      <c r="C195" s="445">
        <v>30128</v>
      </c>
      <c r="D195" s="446" t="s">
        <v>3598</v>
      </c>
      <c r="E195" s="448" t="s">
        <v>3587</v>
      </c>
      <c r="F195" s="447" t="s">
        <v>1998</v>
      </c>
      <c r="G195" s="450">
        <v>13054.64</v>
      </c>
      <c r="H195" s="451" t="s">
        <v>1965</v>
      </c>
      <c r="I195" s="450">
        <v>13054.64</v>
      </c>
    </row>
    <row r="196" spans="1:9" s="125" customFormat="1" ht="24">
      <c r="A196" s="447" t="s">
        <v>3585</v>
      </c>
      <c r="B196" s="444">
        <v>43200</v>
      </c>
      <c r="C196" s="445">
        <v>36545</v>
      </c>
      <c r="D196" s="446" t="s">
        <v>3599</v>
      </c>
      <c r="E196" s="448" t="s">
        <v>3587</v>
      </c>
      <c r="F196" s="447" t="s">
        <v>1998</v>
      </c>
      <c r="G196" s="450">
        <v>649.6</v>
      </c>
      <c r="H196" s="451" t="s">
        <v>1965</v>
      </c>
      <c r="I196" s="450">
        <v>649.6</v>
      </c>
    </row>
    <row r="197" spans="1:9" s="125" customFormat="1" ht="24">
      <c r="A197" s="447" t="s">
        <v>3585</v>
      </c>
      <c r="B197" s="444">
        <v>43203</v>
      </c>
      <c r="C197" s="445">
        <v>30238</v>
      </c>
      <c r="D197" s="446" t="s">
        <v>3600</v>
      </c>
      <c r="E197" s="448" t="s">
        <v>3587</v>
      </c>
      <c r="F197" s="447" t="s">
        <v>1998</v>
      </c>
      <c r="G197" s="450">
        <v>61216.87</v>
      </c>
      <c r="H197" s="451" t="s">
        <v>1965</v>
      </c>
      <c r="I197" s="450">
        <v>61216.87</v>
      </c>
    </row>
    <row r="198" spans="1:9" s="125" customFormat="1" ht="24">
      <c r="A198" s="447" t="s">
        <v>3585</v>
      </c>
      <c r="B198" s="444">
        <v>43203</v>
      </c>
      <c r="C198" s="445">
        <v>30239</v>
      </c>
      <c r="D198" s="446" t="s">
        <v>3601</v>
      </c>
      <c r="E198" s="448" t="s">
        <v>3587</v>
      </c>
      <c r="F198" s="447" t="s">
        <v>1998</v>
      </c>
      <c r="G198" s="450">
        <v>5602.8</v>
      </c>
      <c r="H198" s="451" t="s">
        <v>1965</v>
      </c>
      <c r="I198" s="450">
        <v>5602.8</v>
      </c>
    </row>
    <row r="199" spans="1:9" s="125" customFormat="1" ht="24">
      <c r="A199" s="447" t="s">
        <v>3585</v>
      </c>
      <c r="B199" s="444">
        <v>43204</v>
      </c>
      <c r="C199" s="445">
        <v>30240</v>
      </c>
      <c r="D199" s="446" t="s">
        <v>3602</v>
      </c>
      <c r="E199" s="448" t="s">
        <v>3587</v>
      </c>
      <c r="F199" s="447" t="s">
        <v>1998</v>
      </c>
      <c r="G199" s="450">
        <v>15762.08</v>
      </c>
      <c r="H199" s="451" t="s">
        <v>1965</v>
      </c>
      <c r="I199" s="450">
        <v>15762.08</v>
      </c>
    </row>
    <row r="200" spans="1:9" s="125" customFormat="1" ht="24">
      <c r="A200" s="447" t="s">
        <v>3585</v>
      </c>
      <c r="B200" s="444">
        <v>43210</v>
      </c>
      <c r="C200" s="445">
        <v>30265</v>
      </c>
      <c r="D200" s="446" t="s">
        <v>3603</v>
      </c>
      <c r="E200" s="448" t="s">
        <v>3587</v>
      </c>
      <c r="F200" s="447" t="s">
        <v>1998</v>
      </c>
      <c r="G200" s="450">
        <v>13291.28</v>
      </c>
      <c r="H200" s="451" t="s">
        <v>1965</v>
      </c>
      <c r="I200" s="450">
        <v>13291.28</v>
      </c>
    </row>
    <row r="201" spans="1:9" s="125" customFormat="1" ht="24">
      <c r="A201" s="447" t="s">
        <v>3585</v>
      </c>
      <c r="B201" s="444">
        <v>43210</v>
      </c>
      <c r="C201" s="445">
        <v>30273</v>
      </c>
      <c r="D201" s="446" t="s">
        <v>3604</v>
      </c>
      <c r="E201" s="448" t="s">
        <v>3587</v>
      </c>
      <c r="F201" s="447" t="s">
        <v>1998</v>
      </c>
      <c r="G201" s="450">
        <v>18193.439999999999</v>
      </c>
      <c r="H201" s="451" t="s">
        <v>1965</v>
      </c>
      <c r="I201" s="450">
        <v>18193.439999999999</v>
      </c>
    </row>
    <row r="202" spans="1:9" s="125" customFormat="1" ht="24">
      <c r="A202" s="447" t="s">
        <v>3585</v>
      </c>
      <c r="B202" s="444">
        <v>43210</v>
      </c>
      <c r="C202" s="445">
        <v>30264</v>
      </c>
      <c r="D202" s="446" t="s">
        <v>3605</v>
      </c>
      <c r="E202" s="448" t="s">
        <v>3587</v>
      </c>
      <c r="F202" s="447" t="s">
        <v>1998</v>
      </c>
      <c r="G202" s="450">
        <v>13291.28</v>
      </c>
      <c r="H202" s="451" t="s">
        <v>1965</v>
      </c>
      <c r="I202" s="450">
        <v>13291.28</v>
      </c>
    </row>
    <row r="203" spans="1:9" s="125" customFormat="1" ht="24">
      <c r="A203" s="447" t="s">
        <v>3585</v>
      </c>
      <c r="B203" s="444">
        <v>43223</v>
      </c>
      <c r="C203" s="445">
        <v>36560</v>
      </c>
      <c r="D203" s="446" t="s">
        <v>3606</v>
      </c>
      <c r="E203" s="448" t="s">
        <v>3587</v>
      </c>
      <c r="F203" s="447" t="s">
        <v>1998</v>
      </c>
      <c r="G203" s="450">
        <v>348</v>
      </c>
      <c r="H203" s="451" t="s">
        <v>1965</v>
      </c>
      <c r="I203" s="450">
        <v>348</v>
      </c>
    </row>
    <row r="204" spans="1:9" s="125" customFormat="1" ht="24">
      <c r="A204" s="447" t="s">
        <v>3585</v>
      </c>
      <c r="B204" s="444">
        <v>43258</v>
      </c>
      <c r="C204" s="445">
        <v>30418</v>
      </c>
      <c r="D204" s="446" t="s">
        <v>3607</v>
      </c>
      <c r="E204" s="448" t="s">
        <v>3587</v>
      </c>
      <c r="F204" s="447" t="s">
        <v>1998</v>
      </c>
      <c r="G204" s="450">
        <v>12052.4</v>
      </c>
      <c r="H204" s="451" t="s">
        <v>1965</v>
      </c>
      <c r="I204" s="450">
        <v>12052.4</v>
      </c>
    </row>
    <row r="205" spans="1:9" s="125" customFormat="1" ht="24">
      <c r="A205" s="447" t="s">
        <v>3585</v>
      </c>
      <c r="B205" s="444">
        <v>43258</v>
      </c>
      <c r="C205" s="445">
        <v>30419</v>
      </c>
      <c r="D205" s="446" t="s">
        <v>3608</v>
      </c>
      <c r="E205" s="448" t="s">
        <v>3587</v>
      </c>
      <c r="F205" s="447" t="s">
        <v>1998</v>
      </c>
      <c r="G205" s="450">
        <v>14049.92</v>
      </c>
      <c r="H205" s="451" t="s">
        <v>1965</v>
      </c>
      <c r="I205" s="450">
        <v>14049.92</v>
      </c>
    </row>
    <row r="206" spans="1:9" s="125" customFormat="1" ht="24">
      <c r="A206" s="447" t="s">
        <v>3585</v>
      </c>
      <c r="B206" s="444">
        <v>43258</v>
      </c>
      <c r="C206" s="445">
        <v>30420</v>
      </c>
      <c r="D206" s="446" t="s">
        <v>3609</v>
      </c>
      <c r="E206" s="448" t="s">
        <v>3587</v>
      </c>
      <c r="F206" s="447" t="s">
        <v>1998</v>
      </c>
      <c r="G206" s="450">
        <v>6983.2</v>
      </c>
      <c r="H206" s="451" t="s">
        <v>1965</v>
      </c>
      <c r="I206" s="450">
        <v>6983.2</v>
      </c>
    </row>
    <row r="207" spans="1:9" s="125" customFormat="1" ht="24">
      <c r="A207" s="447" t="s">
        <v>3585</v>
      </c>
      <c r="B207" s="444">
        <v>43258</v>
      </c>
      <c r="C207" s="445">
        <v>30421</v>
      </c>
      <c r="D207" s="446" t="s">
        <v>3610</v>
      </c>
      <c r="E207" s="448" t="s">
        <v>3587</v>
      </c>
      <c r="F207" s="447" t="s">
        <v>1998</v>
      </c>
      <c r="G207" s="450">
        <v>19344.16</v>
      </c>
      <c r="H207" s="451" t="s">
        <v>1965</v>
      </c>
      <c r="I207" s="450">
        <v>19344.16</v>
      </c>
    </row>
    <row r="208" spans="1:9" s="125" customFormat="1" ht="24">
      <c r="A208" s="447" t="s">
        <v>3585</v>
      </c>
      <c r="B208" s="444">
        <v>43280</v>
      </c>
      <c r="C208" s="445">
        <v>30474</v>
      </c>
      <c r="D208" s="446" t="s">
        <v>3611</v>
      </c>
      <c r="E208" s="448" t="s">
        <v>3587</v>
      </c>
      <c r="F208" s="447" t="s">
        <v>1998</v>
      </c>
      <c r="G208" s="450">
        <v>17736.400000000001</v>
      </c>
      <c r="H208" s="451" t="s">
        <v>1965</v>
      </c>
      <c r="I208" s="450">
        <v>17736.400000000001</v>
      </c>
    </row>
    <row r="209" spans="1:11" s="125" customFormat="1" ht="24">
      <c r="A209" s="447" t="s">
        <v>3585</v>
      </c>
      <c r="B209" s="444">
        <v>43280</v>
      </c>
      <c r="C209" s="445">
        <v>30475</v>
      </c>
      <c r="D209" s="446" t="s">
        <v>3612</v>
      </c>
      <c r="E209" s="448" t="s">
        <v>3587</v>
      </c>
      <c r="F209" s="447" t="s">
        <v>1998</v>
      </c>
      <c r="G209" s="450">
        <v>40815.760000000002</v>
      </c>
      <c r="H209" s="451" t="s">
        <v>1965</v>
      </c>
      <c r="I209" s="450">
        <v>40815.760000000002</v>
      </c>
    </row>
    <row r="210" spans="1:11" s="125" customFormat="1" ht="24">
      <c r="A210" s="447" t="s">
        <v>3585</v>
      </c>
      <c r="B210" s="444">
        <v>43287</v>
      </c>
      <c r="C210" s="445">
        <v>36675</v>
      </c>
      <c r="D210" s="446" t="s">
        <v>3613</v>
      </c>
      <c r="E210" s="448" t="s">
        <v>3587</v>
      </c>
      <c r="F210" s="447" t="s">
        <v>1998</v>
      </c>
      <c r="G210" s="450">
        <v>672.8</v>
      </c>
      <c r="H210" s="451" t="s">
        <v>1965</v>
      </c>
      <c r="I210" s="450">
        <v>672.8</v>
      </c>
    </row>
    <row r="211" spans="1:11" s="125" customFormat="1" ht="24">
      <c r="A211" s="447" t="s">
        <v>3585</v>
      </c>
      <c r="B211" s="444">
        <v>43301</v>
      </c>
      <c r="C211" s="445">
        <v>30549</v>
      </c>
      <c r="D211" s="446" t="s">
        <v>3614</v>
      </c>
      <c r="E211" s="448" t="s">
        <v>3587</v>
      </c>
      <c r="F211" s="447" t="s">
        <v>1998</v>
      </c>
      <c r="G211" s="450">
        <v>14360.8</v>
      </c>
      <c r="H211" s="451" t="s">
        <v>1965</v>
      </c>
      <c r="I211" s="450">
        <v>14360.8</v>
      </c>
    </row>
    <row r="212" spans="1:11" s="125" customFormat="1" ht="24">
      <c r="A212" s="447" t="s">
        <v>3585</v>
      </c>
      <c r="B212" s="444">
        <v>43301</v>
      </c>
      <c r="C212" s="445">
        <v>30550</v>
      </c>
      <c r="D212" s="446" t="s">
        <v>3615</v>
      </c>
      <c r="E212" s="448" t="s">
        <v>3587</v>
      </c>
      <c r="F212" s="447" t="s">
        <v>1998</v>
      </c>
      <c r="G212" s="450">
        <v>2575.1999999999998</v>
      </c>
      <c r="H212" s="451" t="s">
        <v>1965</v>
      </c>
      <c r="I212" s="450">
        <v>2575.1999999999998</v>
      </c>
    </row>
    <row r="213" spans="1:11" s="125" customFormat="1" ht="24">
      <c r="A213" s="447" t="s">
        <v>3585</v>
      </c>
      <c r="B213" s="444">
        <v>43312</v>
      </c>
      <c r="C213" s="445">
        <v>30593</v>
      </c>
      <c r="D213" s="446" t="s">
        <v>3616</v>
      </c>
      <c r="E213" s="448" t="s">
        <v>3587</v>
      </c>
      <c r="F213" s="447" t="s">
        <v>1998</v>
      </c>
      <c r="G213" s="450">
        <v>23327.599999999999</v>
      </c>
      <c r="H213" s="451" t="s">
        <v>1965</v>
      </c>
      <c r="I213" s="450">
        <v>23327.599999999999</v>
      </c>
    </row>
    <row r="214" spans="1:11" s="125" customFormat="1" ht="24">
      <c r="A214" s="447" t="s">
        <v>3585</v>
      </c>
      <c r="B214" s="444">
        <v>43312</v>
      </c>
      <c r="C214" s="445">
        <v>30594</v>
      </c>
      <c r="D214" s="446" t="s">
        <v>3617</v>
      </c>
      <c r="E214" s="448" t="s">
        <v>3587</v>
      </c>
      <c r="F214" s="447" t="s">
        <v>1998</v>
      </c>
      <c r="G214" s="450">
        <v>2180.8000000000002</v>
      </c>
      <c r="H214" s="451" t="s">
        <v>1965</v>
      </c>
      <c r="I214" s="450">
        <v>2180.8000000000002</v>
      </c>
    </row>
    <row r="215" spans="1:11" s="125" customFormat="1" ht="24">
      <c r="A215" s="447" t="s">
        <v>3585</v>
      </c>
      <c r="B215" s="444">
        <v>43312</v>
      </c>
      <c r="C215" s="445">
        <v>30595</v>
      </c>
      <c r="D215" s="446" t="s">
        <v>3618</v>
      </c>
      <c r="E215" s="448" t="s">
        <v>3587</v>
      </c>
      <c r="F215" s="447" t="s">
        <v>1998</v>
      </c>
      <c r="G215" s="450">
        <v>11405.12</v>
      </c>
      <c r="H215" s="451" t="s">
        <v>1965</v>
      </c>
      <c r="I215" s="450">
        <v>11405.12</v>
      </c>
    </row>
    <row r="216" spans="1:11" s="125" customFormat="1" ht="24">
      <c r="A216" s="447" t="s">
        <v>3585</v>
      </c>
      <c r="B216" s="444">
        <v>43594</v>
      </c>
      <c r="C216" s="445">
        <v>30257</v>
      </c>
      <c r="D216" s="446" t="s">
        <v>3619</v>
      </c>
      <c r="E216" s="448" t="s">
        <v>3587</v>
      </c>
      <c r="F216" s="447" t="s">
        <v>1996</v>
      </c>
      <c r="G216" s="450">
        <v>7609.6</v>
      </c>
      <c r="H216" s="451" t="s">
        <v>1965</v>
      </c>
      <c r="I216" s="450">
        <v>7609.6</v>
      </c>
    </row>
    <row r="217" spans="1:11" s="125" customFormat="1" ht="24">
      <c r="A217" s="447" t="s">
        <v>3585</v>
      </c>
      <c r="B217" s="444">
        <v>43564</v>
      </c>
      <c r="C217" s="445">
        <v>30258</v>
      </c>
      <c r="D217" s="446" t="s">
        <v>3620</v>
      </c>
      <c r="E217" s="448" t="s">
        <v>3587</v>
      </c>
      <c r="F217" s="447" t="s">
        <v>1998</v>
      </c>
      <c r="G217" s="450">
        <v>5846.4</v>
      </c>
      <c r="H217" s="451" t="s">
        <v>1965</v>
      </c>
      <c r="I217" s="450">
        <v>5846.4</v>
      </c>
    </row>
    <row r="218" spans="1:11" s="125" customFormat="1" ht="24">
      <c r="A218" s="447" t="s">
        <v>3585</v>
      </c>
      <c r="B218" s="444">
        <v>43594</v>
      </c>
      <c r="C218" s="445">
        <v>30256</v>
      </c>
      <c r="D218" s="446" t="s">
        <v>3621</v>
      </c>
      <c r="E218" s="448" t="s">
        <v>3587</v>
      </c>
      <c r="F218" s="447" t="s">
        <v>1998</v>
      </c>
      <c r="G218" s="450">
        <v>6895.04</v>
      </c>
      <c r="H218" s="451" t="s">
        <v>1965</v>
      </c>
      <c r="I218" s="450">
        <v>6895.04</v>
      </c>
    </row>
    <row r="219" spans="1:11" s="125" customFormat="1" ht="36">
      <c r="A219" s="447" t="s">
        <v>3585</v>
      </c>
      <c r="B219" s="444">
        <v>43601</v>
      </c>
      <c r="C219" s="445">
        <v>30274</v>
      </c>
      <c r="D219" s="446" t="s">
        <v>3622</v>
      </c>
      <c r="E219" s="448" t="s">
        <v>3587</v>
      </c>
      <c r="F219" s="447" t="s">
        <v>3623</v>
      </c>
      <c r="G219" s="450">
        <v>22443.68</v>
      </c>
      <c r="H219" s="451" t="s">
        <v>1965</v>
      </c>
      <c r="I219" s="450">
        <v>22443.68</v>
      </c>
    </row>
    <row r="220" spans="1:11" s="125" customFormat="1" ht="36">
      <c r="A220" s="447" t="s">
        <v>3585</v>
      </c>
      <c r="B220" s="444">
        <v>43601</v>
      </c>
      <c r="C220" s="445">
        <v>30275</v>
      </c>
      <c r="D220" s="446" t="s">
        <v>3624</v>
      </c>
      <c r="E220" s="448" t="s">
        <v>3587</v>
      </c>
      <c r="F220" s="447" t="s">
        <v>3623</v>
      </c>
      <c r="G220" s="450">
        <v>7027.28</v>
      </c>
      <c r="H220" s="451" t="s">
        <v>1965</v>
      </c>
      <c r="I220" s="450">
        <v>7027.28</v>
      </c>
    </row>
    <row r="221" spans="1:11" s="125" customFormat="1" ht="36">
      <c r="A221" s="447" t="s">
        <v>3585</v>
      </c>
      <c r="B221" s="444">
        <v>43643</v>
      </c>
      <c r="C221" s="445">
        <v>30401</v>
      </c>
      <c r="D221" s="446" t="s">
        <v>3625</v>
      </c>
      <c r="E221" s="448" t="s">
        <v>3587</v>
      </c>
      <c r="F221" s="447" t="s">
        <v>3623</v>
      </c>
      <c r="G221" s="450">
        <v>7389.2</v>
      </c>
      <c r="H221" s="451" t="s">
        <v>1965</v>
      </c>
      <c r="I221" s="450">
        <v>7389.2</v>
      </c>
    </row>
    <row r="222" spans="1:11" s="124" customFormat="1" ht="36">
      <c r="A222" s="447" t="s">
        <v>3585</v>
      </c>
      <c r="B222" s="444">
        <v>43643</v>
      </c>
      <c r="C222" s="445">
        <v>30402</v>
      </c>
      <c r="D222" s="446" t="s">
        <v>3626</v>
      </c>
      <c r="E222" s="448" t="s">
        <v>3587</v>
      </c>
      <c r="F222" s="447" t="s">
        <v>3623</v>
      </c>
      <c r="G222" s="450">
        <v>9762.56</v>
      </c>
      <c r="H222" s="451" t="s">
        <v>1965</v>
      </c>
      <c r="I222" s="450">
        <v>9762.56</v>
      </c>
      <c r="J222" s="125"/>
      <c r="K222" s="125"/>
    </row>
    <row r="223" spans="1:11" s="124" customFormat="1" ht="36">
      <c r="A223" s="447" t="s">
        <v>3585</v>
      </c>
      <c r="B223" s="444">
        <v>43643</v>
      </c>
      <c r="C223" s="445">
        <v>30403</v>
      </c>
      <c r="D223" s="446" t="s">
        <v>3627</v>
      </c>
      <c r="E223" s="448" t="s">
        <v>3587</v>
      </c>
      <c r="F223" s="447" t="s">
        <v>3623</v>
      </c>
      <c r="G223" s="450">
        <v>18722.400000000001</v>
      </c>
      <c r="H223" s="451" t="s">
        <v>1965</v>
      </c>
      <c r="I223" s="450">
        <v>18722.400000000001</v>
      </c>
      <c r="K223" s="125"/>
    </row>
    <row r="224" spans="1:11" s="124" customFormat="1" ht="36">
      <c r="A224" s="447" t="s">
        <v>3585</v>
      </c>
      <c r="B224" s="444">
        <v>43643</v>
      </c>
      <c r="C224" s="445">
        <v>30404</v>
      </c>
      <c r="D224" s="446" t="s">
        <v>3628</v>
      </c>
      <c r="E224" s="448" t="s">
        <v>3587</v>
      </c>
      <c r="F224" s="447" t="s">
        <v>3623</v>
      </c>
      <c r="G224" s="450">
        <v>14680.96</v>
      </c>
      <c r="H224" s="451" t="s">
        <v>1965</v>
      </c>
      <c r="I224" s="450">
        <v>14680.96</v>
      </c>
      <c r="J224" s="125"/>
      <c r="K224" s="125"/>
    </row>
    <row r="225" spans="1:11" s="124" customFormat="1" ht="36">
      <c r="A225" s="447" t="s">
        <v>3585</v>
      </c>
      <c r="B225" s="444">
        <v>43691</v>
      </c>
      <c r="C225" s="445" t="s">
        <v>3629</v>
      </c>
      <c r="D225" s="446" t="s">
        <v>3630</v>
      </c>
      <c r="E225" s="448" t="s">
        <v>3587</v>
      </c>
      <c r="F225" s="447" t="s">
        <v>3623</v>
      </c>
      <c r="G225" s="450">
        <v>928</v>
      </c>
      <c r="H225" s="451" t="s">
        <v>1965</v>
      </c>
      <c r="I225" s="450">
        <v>928</v>
      </c>
      <c r="J225" s="125"/>
      <c r="K225" s="125"/>
    </row>
    <row r="226" spans="1:11" s="124" customFormat="1" ht="36">
      <c r="A226" s="447" t="s">
        <v>3585</v>
      </c>
      <c r="B226" s="444">
        <v>43706</v>
      </c>
      <c r="C226" s="445" t="s">
        <v>3631</v>
      </c>
      <c r="D226" s="446" t="s">
        <v>3632</v>
      </c>
      <c r="E226" s="448" t="s">
        <v>3587</v>
      </c>
      <c r="F226" s="447" t="s">
        <v>3623</v>
      </c>
      <c r="G226" s="450">
        <v>2354.8000000000002</v>
      </c>
      <c r="H226" s="451" t="s">
        <v>1965</v>
      </c>
      <c r="I226" s="450">
        <v>2354.8000000000002</v>
      </c>
      <c r="J226" s="125"/>
      <c r="K226" s="125"/>
    </row>
    <row r="227" spans="1:11" s="124" customFormat="1" ht="36">
      <c r="A227" s="447" t="s">
        <v>3585</v>
      </c>
      <c r="B227" s="444">
        <v>43706</v>
      </c>
      <c r="C227" s="445" t="s">
        <v>3633</v>
      </c>
      <c r="D227" s="446" t="s">
        <v>3634</v>
      </c>
      <c r="E227" s="448" t="s">
        <v>3587</v>
      </c>
      <c r="F227" s="447" t="s">
        <v>3623</v>
      </c>
      <c r="G227" s="450">
        <v>10117.52</v>
      </c>
      <c r="H227" s="451" t="s">
        <v>1965</v>
      </c>
      <c r="I227" s="450">
        <v>10117.52</v>
      </c>
      <c r="J227" s="125"/>
      <c r="K227" s="125"/>
    </row>
    <row r="228" spans="1:11" s="125" customFormat="1" ht="36">
      <c r="A228" s="447" t="s">
        <v>3585</v>
      </c>
      <c r="B228" s="444" t="s">
        <v>3635</v>
      </c>
      <c r="C228" s="445" t="s">
        <v>3636</v>
      </c>
      <c r="D228" s="446" t="s">
        <v>3637</v>
      </c>
      <c r="E228" s="448" t="s">
        <v>3587</v>
      </c>
      <c r="F228" s="447" t="s">
        <v>3623</v>
      </c>
      <c r="G228" s="450">
        <v>594.4</v>
      </c>
      <c r="H228" s="451" t="s">
        <v>1965</v>
      </c>
      <c r="I228" s="450">
        <v>594.4</v>
      </c>
    </row>
    <row r="229" spans="1:11" s="125" customFormat="1" ht="36">
      <c r="A229" s="447" t="s">
        <v>3585</v>
      </c>
      <c r="B229" s="444" t="s">
        <v>3431</v>
      </c>
      <c r="C229" s="445" t="s">
        <v>3638</v>
      </c>
      <c r="D229" s="446" t="s">
        <v>3639</v>
      </c>
      <c r="E229" s="448" t="s">
        <v>3587</v>
      </c>
      <c r="F229" s="447" t="s">
        <v>3623</v>
      </c>
      <c r="G229" s="450">
        <v>12938.64</v>
      </c>
      <c r="H229" s="451" t="s">
        <v>1965</v>
      </c>
      <c r="I229" s="450">
        <v>12938.64</v>
      </c>
    </row>
    <row r="230" spans="1:11" s="125" customFormat="1" ht="36">
      <c r="A230" s="447" t="s">
        <v>3585</v>
      </c>
      <c r="B230" s="444" t="s">
        <v>3640</v>
      </c>
      <c r="C230" s="445" t="s">
        <v>3641</v>
      </c>
      <c r="D230" s="446" t="s">
        <v>3642</v>
      </c>
      <c r="E230" s="448" t="s">
        <v>3587</v>
      </c>
      <c r="F230" s="447" t="s">
        <v>3623</v>
      </c>
      <c r="G230" s="450">
        <v>12552.36</v>
      </c>
      <c r="H230" s="451" t="s">
        <v>1965</v>
      </c>
      <c r="I230" s="450">
        <v>12552.36</v>
      </c>
    </row>
    <row r="231" spans="1:11" s="125" customFormat="1" ht="24">
      <c r="A231" s="447" t="s">
        <v>3643</v>
      </c>
      <c r="B231" s="444">
        <v>42816</v>
      </c>
      <c r="C231" s="445">
        <v>35767</v>
      </c>
      <c r="D231" s="446" t="s">
        <v>3644</v>
      </c>
      <c r="E231" s="448" t="s">
        <v>3645</v>
      </c>
      <c r="F231" s="447" t="s">
        <v>1998</v>
      </c>
      <c r="G231" s="450">
        <v>104968.4</v>
      </c>
      <c r="H231" s="451" t="s">
        <v>1965</v>
      </c>
      <c r="I231" s="450">
        <f t="shared" ref="I231:I248" si="4">G231</f>
        <v>104968.4</v>
      </c>
    </row>
    <row r="232" spans="1:11" s="125" customFormat="1" ht="24">
      <c r="A232" s="447" t="s">
        <v>3646</v>
      </c>
      <c r="B232" s="444">
        <v>42775</v>
      </c>
      <c r="C232" s="445">
        <v>38040</v>
      </c>
      <c r="D232" s="446" t="s">
        <v>3647</v>
      </c>
      <c r="E232" s="448" t="s">
        <v>3648</v>
      </c>
      <c r="F232" s="447" t="s">
        <v>3649</v>
      </c>
      <c r="G232" s="450">
        <v>72384</v>
      </c>
      <c r="H232" s="451" t="s">
        <v>1965</v>
      </c>
      <c r="I232" s="450">
        <f t="shared" si="4"/>
        <v>72384</v>
      </c>
    </row>
    <row r="233" spans="1:11" s="125" customFormat="1" ht="24">
      <c r="A233" s="447" t="s">
        <v>3646</v>
      </c>
      <c r="B233" s="444">
        <v>42816</v>
      </c>
      <c r="C233" s="445">
        <v>38040</v>
      </c>
      <c r="D233" s="446" t="s">
        <v>3650</v>
      </c>
      <c r="E233" s="448" t="s">
        <v>3648</v>
      </c>
      <c r="F233" s="447" t="s">
        <v>3649</v>
      </c>
      <c r="G233" s="450">
        <v>72384</v>
      </c>
      <c r="H233" s="451" t="s">
        <v>1965</v>
      </c>
      <c r="I233" s="450">
        <f t="shared" si="4"/>
        <v>72384</v>
      </c>
    </row>
    <row r="234" spans="1:11" s="125" customFormat="1" ht="24">
      <c r="A234" s="447" t="s">
        <v>3646</v>
      </c>
      <c r="B234" s="444">
        <v>42853</v>
      </c>
      <c r="C234" s="445">
        <v>38040</v>
      </c>
      <c r="D234" s="446" t="s">
        <v>3651</v>
      </c>
      <c r="E234" s="448" t="s">
        <v>3648</v>
      </c>
      <c r="F234" s="447" t="s">
        <v>3649</v>
      </c>
      <c r="G234" s="450">
        <v>72384</v>
      </c>
      <c r="H234" s="451" t="s">
        <v>1965</v>
      </c>
      <c r="I234" s="450">
        <f t="shared" si="4"/>
        <v>72384</v>
      </c>
    </row>
    <row r="235" spans="1:11" s="125" customFormat="1" ht="24">
      <c r="A235" s="447" t="s">
        <v>3652</v>
      </c>
      <c r="B235" s="444">
        <v>43353</v>
      </c>
      <c r="C235" s="445">
        <v>36871</v>
      </c>
      <c r="D235" s="446" t="s">
        <v>3653</v>
      </c>
      <c r="E235" s="448" t="s">
        <v>3654</v>
      </c>
      <c r="F235" s="447" t="s">
        <v>1999</v>
      </c>
      <c r="G235" s="450">
        <v>2784</v>
      </c>
      <c r="H235" s="451" t="s">
        <v>1965</v>
      </c>
      <c r="I235" s="450">
        <f t="shared" si="4"/>
        <v>2784</v>
      </c>
    </row>
    <row r="236" spans="1:11" s="125" customFormat="1" ht="36">
      <c r="A236" s="447" t="s">
        <v>3655</v>
      </c>
      <c r="B236" s="444">
        <v>42790</v>
      </c>
      <c r="C236" s="445">
        <v>30276</v>
      </c>
      <c r="D236" s="446" t="s">
        <v>3656</v>
      </c>
      <c r="E236" s="448" t="s">
        <v>3657</v>
      </c>
      <c r="F236" s="447" t="s">
        <v>3658</v>
      </c>
      <c r="G236" s="450">
        <v>23148.959999999999</v>
      </c>
      <c r="H236" s="451" t="s">
        <v>1965</v>
      </c>
      <c r="I236" s="450">
        <f t="shared" si="4"/>
        <v>23148.959999999999</v>
      </c>
    </row>
    <row r="237" spans="1:11" s="125" customFormat="1" ht="36">
      <c r="A237" s="447" t="s">
        <v>3659</v>
      </c>
      <c r="B237" s="444">
        <v>42678</v>
      </c>
      <c r="C237" s="445">
        <v>32008</v>
      </c>
      <c r="D237" s="446" t="s">
        <v>3660</v>
      </c>
      <c r="E237" s="448" t="s">
        <v>3661</v>
      </c>
      <c r="F237" s="447" t="s">
        <v>1986</v>
      </c>
      <c r="G237" s="450">
        <v>13920</v>
      </c>
      <c r="H237" s="451" t="s">
        <v>1965</v>
      </c>
      <c r="I237" s="450">
        <f t="shared" si="4"/>
        <v>13920</v>
      </c>
    </row>
    <row r="238" spans="1:11" s="125" customFormat="1" ht="36">
      <c r="A238" s="447" t="s">
        <v>3659</v>
      </c>
      <c r="B238" s="444">
        <v>42726</v>
      </c>
      <c r="C238" s="445">
        <v>32406</v>
      </c>
      <c r="D238" s="446" t="s">
        <v>3662</v>
      </c>
      <c r="E238" s="448" t="s">
        <v>3661</v>
      </c>
      <c r="F238" s="447" t="s">
        <v>1986</v>
      </c>
      <c r="G238" s="450">
        <v>13920</v>
      </c>
      <c r="H238" s="451" t="s">
        <v>1965</v>
      </c>
      <c r="I238" s="450">
        <f t="shared" si="4"/>
        <v>13920</v>
      </c>
    </row>
    <row r="239" spans="1:11" s="125" customFormat="1" ht="36">
      <c r="A239" s="447" t="s">
        <v>3659</v>
      </c>
      <c r="B239" s="444">
        <v>42726</v>
      </c>
      <c r="C239" s="445">
        <v>32407</v>
      </c>
      <c r="D239" s="446" t="s">
        <v>3663</v>
      </c>
      <c r="E239" s="448" t="s">
        <v>3661</v>
      </c>
      <c r="F239" s="447" t="s">
        <v>1986</v>
      </c>
      <c r="G239" s="450">
        <v>13920</v>
      </c>
      <c r="H239" s="451" t="s">
        <v>1965</v>
      </c>
      <c r="I239" s="450">
        <f t="shared" si="4"/>
        <v>13920</v>
      </c>
    </row>
    <row r="240" spans="1:11" s="125" customFormat="1" ht="36">
      <c r="A240" s="447" t="s">
        <v>3659</v>
      </c>
      <c r="B240" s="444">
        <v>42726</v>
      </c>
      <c r="C240" s="445">
        <v>32408</v>
      </c>
      <c r="D240" s="446" t="s">
        <v>2000</v>
      </c>
      <c r="E240" s="448" t="s">
        <v>3661</v>
      </c>
      <c r="F240" s="447" t="s">
        <v>1986</v>
      </c>
      <c r="G240" s="450">
        <v>13920</v>
      </c>
      <c r="H240" s="451" t="s">
        <v>1965</v>
      </c>
      <c r="I240" s="450">
        <f t="shared" si="4"/>
        <v>13920</v>
      </c>
    </row>
    <row r="241" spans="1:9" s="125" customFormat="1" ht="36">
      <c r="A241" s="447" t="s">
        <v>3659</v>
      </c>
      <c r="B241" s="444">
        <v>42797</v>
      </c>
      <c r="C241" s="445">
        <v>30364</v>
      </c>
      <c r="D241" s="446" t="s">
        <v>3664</v>
      </c>
      <c r="E241" s="448" t="s">
        <v>3661</v>
      </c>
      <c r="F241" s="447" t="s">
        <v>1986</v>
      </c>
      <c r="G241" s="450">
        <v>13920</v>
      </c>
      <c r="H241" s="451" t="s">
        <v>1965</v>
      </c>
      <c r="I241" s="450">
        <f t="shared" si="4"/>
        <v>13920</v>
      </c>
    </row>
    <row r="242" spans="1:9" s="125" customFormat="1" ht="36">
      <c r="A242" s="447" t="s">
        <v>3659</v>
      </c>
      <c r="B242" s="444">
        <v>42807</v>
      </c>
      <c r="C242" s="445">
        <v>30428</v>
      </c>
      <c r="D242" s="446" t="s">
        <v>3665</v>
      </c>
      <c r="E242" s="448" t="s">
        <v>3661</v>
      </c>
      <c r="F242" s="447" t="s">
        <v>1986</v>
      </c>
      <c r="G242" s="450">
        <v>13920</v>
      </c>
      <c r="H242" s="451" t="s">
        <v>1965</v>
      </c>
      <c r="I242" s="450">
        <f t="shared" si="4"/>
        <v>13920</v>
      </c>
    </row>
    <row r="243" spans="1:9" s="125" customFormat="1" ht="36">
      <c r="A243" s="447" t="s">
        <v>3659</v>
      </c>
      <c r="B243" s="444">
        <v>42865</v>
      </c>
      <c r="C243" s="445">
        <v>30924</v>
      </c>
      <c r="D243" s="446" t="s">
        <v>3666</v>
      </c>
      <c r="E243" s="448" t="s">
        <v>3661</v>
      </c>
      <c r="F243" s="447" t="s">
        <v>1986</v>
      </c>
      <c r="G243" s="450">
        <v>13920</v>
      </c>
      <c r="H243" s="451" t="s">
        <v>1965</v>
      </c>
      <c r="I243" s="450">
        <f t="shared" si="4"/>
        <v>13920</v>
      </c>
    </row>
    <row r="244" spans="1:9" s="125" customFormat="1" ht="36">
      <c r="A244" s="447" t="s">
        <v>3659</v>
      </c>
      <c r="B244" s="444">
        <v>42886</v>
      </c>
      <c r="C244" s="445">
        <v>31055</v>
      </c>
      <c r="D244" s="446" t="s">
        <v>2001</v>
      </c>
      <c r="E244" s="448" t="s">
        <v>3661</v>
      </c>
      <c r="F244" s="447" t="s">
        <v>1986</v>
      </c>
      <c r="G244" s="450">
        <v>13920</v>
      </c>
      <c r="H244" s="451" t="s">
        <v>1965</v>
      </c>
      <c r="I244" s="450">
        <f t="shared" si="4"/>
        <v>13920</v>
      </c>
    </row>
    <row r="245" spans="1:9" s="125" customFormat="1" ht="36">
      <c r="A245" s="447" t="s">
        <v>3659</v>
      </c>
      <c r="B245" s="444">
        <v>42901</v>
      </c>
      <c r="C245" s="445">
        <v>31176</v>
      </c>
      <c r="D245" s="446" t="s">
        <v>3667</v>
      </c>
      <c r="E245" s="448" t="s">
        <v>3661</v>
      </c>
      <c r="F245" s="447" t="s">
        <v>1986</v>
      </c>
      <c r="G245" s="450">
        <v>13920</v>
      </c>
      <c r="H245" s="451" t="s">
        <v>1965</v>
      </c>
      <c r="I245" s="450">
        <f t="shared" si="4"/>
        <v>13920</v>
      </c>
    </row>
    <row r="246" spans="1:9" s="125" customFormat="1" ht="36">
      <c r="A246" s="447" t="s">
        <v>3659</v>
      </c>
      <c r="B246" s="444">
        <v>42934</v>
      </c>
      <c r="C246" s="445">
        <v>31369</v>
      </c>
      <c r="D246" s="446" t="s">
        <v>3668</v>
      </c>
      <c r="E246" s="448" t="s">
        <v>3661</v>
      </c>
      <c r="F246" s="447" t="s">
        <v>1986</v>
      </c>
      <c r="G246" s="450">
        <v>13920</v>
      </c>
      <c r="H246" s="451" t="s">
        <v>1965</v>
      </c>
      <c r="I246" s="450">
        <f t="shared" si="4"/>
        <v>13920</v>
      </c>
    </row>
    <row r="247" spans="1:9" s="125" customFormat="1" ht="24">
      <c r="A247" s="447" t="s">
        <v>3669</v>
      </c>
      <c r="B247" s="444">
        <v>43312</v>
      </c>
      <c r="C247" s="445">
        <v>30642</v>
      </c>
      <c r="D247" s="446" t="s">
        <v>3670</v>
      </c>
      <c r="E247" s="448" t="s">
        <v>3671</v>
      </c>
      <c r="F247" s="447" t="s">
        <v>3672</v>
      </c>
      <c r="G247" s="450">
        <v>33920</v>
      </c>
      <c r="H247" s="451" t="s">
        <v>1965</v>
      </c>
      <c r="I247" s="450">
        <f t="shared" si="4"/>
        <v>33920</v>
      </c>
    </row>
    <row r="248" spans="1:9" s="125" customFormat="1" ht="24">
      <c r="A248" s="447" t="s">
        <v>3669</v>
      </c>
      <c r="B248" s="444">
        <v>43364</v>
      </c>
      <c r="C248" s="445">
        <v>30781</v>
      </c>
      <c r="D248" s="446" t="s">
        <v>2002</v>
      </c>
      <c r="E248" s="448" t="s">
        <v>3671</v>
      </c>
      <c r="F248" s="447" t="s">
        <v>3672</v>
      </c>
      <c r="G248" s="450">
        <v>25440</v>
      </c>
      <c r="H248" s="451" t="s">
        <v>1965</v>
      </c>
      <c r="I248" s="450">
        <f t="shared" si="4"/>
        <v>25440</v>
      </c>
    </row>
    <row r="249" spans="1:9" s="125" customFormat="1" ht="15">
      <c r="A249" s="447" t="s">
        <v>3673</v>
      </c>
      <c r="B249" s="444" t="s">
        <v>3640</v>
      </c>
      <c r="C249" s="445" t="s">
        <v>3674</v>
      </c>
      <c r="D249" s="446" t="s">
        <v>3675</v>
      </c>
      <c r="E249" s="448" t="s">
        <v>3676</v>
      </c>
      <c r="F249" s="447" t="s">
        <v>3677</v>
      </c>
      <c r="G249" s="450">
        <v>7872.6</v>
      </c>
      <c r="H249" s="451" t="s">
        <v>1965</v>
      </c>
      <c r="I249" s="450">
        <v>7872.6</v>
      </c>
    </row>
    <row r="250" spans="1:9" s="125" customFormat="1" ht="24">
      <c r="A250" s="447" t="s">
        <v>3678</v>
      </c>
      <c r="B250" s="444">
        <v>43241</v>
      </c>
      <c r="C250" s="445">
        <v>36579</v>
      </c>
      <c r="D250" s="446" t="s">
        <v>3679</v>
      </c>
      <c r="E250" s="448" t="s">
        <v>3680</v>
      </c>
      <c r="F250" s="447" t="s">
        <v>2003</v>
      </c>
      <c r="G250" s="450">
        <v>2920.88</v>
      </c>
      <c r="H250" s="451" t="s">
        <v>1965</v>
      </c>
      <c r="I250" s="450">
        <f t="shared" ref="I250:I267" si="5">G250</f>
        <v>2920.88</v>
      </c>
    </row>
    <row r="251" spans="1:9" s="125" customFormat="1" ht="24">
      <c r="A251" s="447" t="s">
        <v>3678</v>
      </c>
      <c r="B251" s="444">
        <v>43241</v>
      </c>
      <c r="C251" s="445">
        <v>36580</v>
      </c>
      <c r="D251" s="446" t="s">
        <v>3681</v>
      </c>
      <c r="E251" s="448" t="s">
        <v>3680</v>
      </c>
      <c r="F251" s="447" t="s">
        <v>2003</v>
      </c>
      <c r="G251" s="450">
        <v>6261.56</v>
      </c>
      <c r="H251" s="451" t="s">
        <v>1965</v>
      </c>
      <c r="I251" s="450">
        <f t="shared" si="5"/>
        <v>6261.56</v>
      </c>
    </row>
    <row r="252" spans="1:9" s="125" customFormat="1" ht="24">
      <c r="A252" s="447" t="s">
        <v>3678</v>
      </c>
      <c r="B252" s="444">
        <v>43255</v>
      </c>
      <c r="C252" s="445">
        <v>36603</v>
      </c>
      <c r="D252" s="446" t="s">
        <v>3682</v>
      </c>
      <c r="E252" s="448" t="s">
        <v>3680</v>
      </c>
      <c r="F252" s="447" t="s">
        <v>2003</v>
      </c>
      <c r="G252" s="450">
        <v>7740.9</v>
      </c>
      <c r="H252" s="451" t="s">
        <v>1965</v>
      </c>
      <c r="I252" s="450">
        <f t="shared" si="5"/>
        <v>7740.9</v>
      </c>
    </row>
    <row r="253" spans="1:9" s="125" customFormat="1" ht="24">
      <c r="A253" s="447" t="s">
        <v>3678</v>
      </c>
      <c r="B253" s="444">
        <v>43255</v>
      </c>
      <c r="C253" s="445">
        <v>36604</v>
      </c>
      <c r="D253" s="446" t="s">
        <v>3683</v>
      </c>
      <c r="E253" s="448" t="s">
        <v>3680</v>
      </c>
      <c r="F253" s="447" t="s">
        <v>2003</v>
      </c>
      <c r="G253" s="450">
        <v>15316.96</v>
      </c>
      <c r="H253" s="451" t="s">
        <v>1965</v>
      </c>
      <c r="I253" s="450">
        <f t="shared" si="5"/>
        <v>15316.96</v>
      </c>
    </row>
    <row r="254" spans="1:9" s="125" customFormat="1" ht="24">
      <c r="A254" s="447" t="s">
        <v>3678</v>
      </c>
      <c r="B254" s="444">
        <v>43255</v>
      </c>
      <c r="C254" s="445">
        <v>36605</v>
      </c>
      <c r="D254" s="446" t="s">
        <v>3684</v>
      </c>
      <c r="E254" s="448" t="s">
        <v>3680</v>
      </c>
      <c r="F254" s="447" t="s">
        <v>2003</v>
      </c>
      <c r="G254" s="450">
        <v>6950.44</v>
      </c>
      <c r="H254" s="451" t="s">
        <v>1965</v>
      </c>
      <c r="I254" s="450">
        <f t="shared" si="5"/>
        <v>6950.44</v>
      </c>
    </row>
    <row r="255" spans="1:9" s="125" customFormat="1" ht="24">
      <c r="A255" s="447" t="s">
        <v>3678</v>
      </c>
      <c r="B255" s="444">
        <v>43297</v>
      </c>
      <c r="C255" s="445">
        <v>36708</v>
      </c>
      <c r="D255" s="446" t="s">
        <v>3685</v>
      </c>
      <c r="E255" s="448" t="s">
        <v>3680</v>
      </c>
      <c r="F255" s="447" t="s">
        <v>2003</v>
      </c>
      <c r="G255" s="450">
        <v>5701.91</v>
      </c>
      <c r="H255" s="451" t="s">
        <v>1965</v>
      </c>
      <c r="I255" s="450">
        <f t="shared" si="5"/>
        <v>5701.91</v>
      </c>
    </row>
    <row r="256" spans="1:9" s="125" customFormat="1" ht="24">
      <c r="A256" s="447" t="s">
        <v>3678</v>
      </c>
      <c r="B256" s="444">
        <v>43311</v>
      </c>
      <c r="C256" s="445">
        <v>36737</v>
      </c>
      <c r="D256" s="446" t="s">
        <v>3686</v>
      </c>
      <c r="E256" s="448" t="s">
        <v>3680</v>
      </c>
      <c r="F256" s="447" t="s">
        <v>2003</v>
      </c>
      <c r="G256" s="450">
        <v>1850.36</v>
      </c>
      <c r="H256" s="451" t="s">
        <v>1965</v>
      </c>
      <c r="I256" s="450">
        <f t="shared" si="5"/>
        <v>1850.36</v>
      </c>
    </row>
    <row r="257" spans="1:10" s="125" customFormat="1" ht="24">
      <c r="A257" s="447" t="s">
        <v>3678</v>
      </c>
      <c r="B257" s="444">
        <v>43311</v>
      </c>
      <c r="C257" s="445">
        <v>36738</v>
      </c>
      <c r="D257" s="446" t="s">
        <v>3687</v>
      </c>
      <c r="E257" s="448" t="s">
        <v>3680</v>
      </c>
      <c r="F257" s="447" t="s">
        <v>2003</v>
      </c>
      <c r="G257" s="450">
        <v>2151.0300000000002</v>
      </c>
      <c r="H257" s="451" t="s">
        <v>1965</v>
      </c>
      <c r="I257" s="450">
        <f t="shared" si="5"/>
        <v>2151.0300000000002</v>
      </c>
    </row>
    <row r="258" spans="1:10" s="125" customFormat="1" ht="24">
      <c r="A258" s="447" t="s">
        <v>3678</v>
      </c>
      <c r="B258" s="444">
        <v>43312</v>
      </c>
      <c r="C258" s="445">
        <v>36774</v>
      </c>
      <c r="D258" s="446" t="s">
        <v>3688</v>
      </c>
      <c r="E258" s="448" t="s">
        <v>3680</v>
      </c>
      <c r="F258" s="447" t="s">
        <v>2003</v>
      </c>
      <c r="G258" s="450">
        <v>2423.12</v>
      </c>
      <c r="H258" s="451" t="s">
        <v>1965</v>
      </c>
      <c r="I258" s="450">
        <f t="shared" si="5"/>
        <v>2423.12</v>
      </c>
    </row>
    <row r="259" spans="1:10" s="125" customFormat="1" ht="24">
      <c r="A259" s="447" t="s">
        <v>3678</v>
      </c>
      <c r="B259" s="444">
        <v>43312</v>
      </c>
      <c r="C259" s="445">
        <v>36775</v>
      </c>
      <c r="D259" s="446" t="s">
        <v>3689</v>
      </c>
      <c r="E259" s="448" t="s">
        <v>3680</v>
      </c>
      <c r="F259" s="447" t="s">
        <v>2003</v>
      </c>
      <c r="G259" s="450">
        <v>226.4</v>
      </c>
      <c r="H259" s="451" t="s">
        <v>1965</v>
      </c>
      <c r="I259" s="450">
        <f t="shared" si="5"/>
        <v>226.4</v>
      </c>
    </row>
    <row r="260" spans="1:10" s="125" customFormat="1" ht="24">
      <c r="A260" s="447" t="s">
        <v>3678</v>
      </c>
      <c r="B260" s="444">
        <v>43312</v>
      </c>
      <c r="C260" s="445">
        <v>36776</v>
      </c>
      <c r="D260" s="446" t="s">
        <v>3690</v>
      </c>
      <c r="E260" s="448" t="s">
        <v>3680</v>
      </c>
      <c r="F260" s="447" t="s">
        <v>2003</v>
      </c>
      <c r="G260" s="450">
        <v>2837.59</v>
      </c>
      <c r="H260" s="451" t="s">
        <v>1965</v>
      </c>
      <c r="I260" s="450">
        <f t="shared" si="5"/>
        <v>2837.59</v>
      </c>
    </row>
    <row r="261" spans="1:10" s="125" customFormat="1" ht="24">
      <c r="A261" s="447" t="s">
        <v>3678</v>
      </c>
      <c r="B261" s="444">
        <v>43312</v>
      </c>
      <c r="C261" s="445">
        <v>36836</v>
      </c>
      <c r="D261" s="446" t="s">
        <v>3691</v>
      </c>
      <c r="E261" s="448" t="s">
        <v>3680</v>
      </c>
      <c r="F261" s="447" t="s">
        <v>2003</v>
      </c>
      <c r="G261" s="450">
        <v>4389.8599999999997</v>
      </c>
      <c r="H261" s="451" t="s">
        <v>1965</v>
      </c>
      <c r="I261" s="450">
        <f t="shared" si="5"/>
        <v>4389.8599999999997</v>
      </c>
    </row>
    <row r="262" spans="1:10" s="125" customFormat="1" ht="24">
      <c r="A262" s="447" t="s">
        <v>3678</v>
      </c>
      <c r="B262" s="444">
        <v>43343</v>
      </c>
      <c r="C262" s="445">
        <v>36866</v>
      </c>
      <c r="D262" s="446" t="s">
        <v>3692</v>
      </c>
      <c r="E262" s="448" t="s">
        <v>3680</v>
      </c>
      <c r="F262" s="447" t="s">
        <v>2003</v>
      </c>
      <c r="G262" s="450">
        <v>7739.5</v>
      </c>
      <c r="H262" s="451" t="s">
        <v>1965</v>
      </c>
      <c r="I262" s="450">
        <f t="shared" si="5"/>
        <v>7739.5</v>
      </c>
    </row>
    <row r="263" spans="1:10" s="125" customFormat="1" ht="24">
      <c r="A263" s="447" t="s">
        <v>3678</v>
      </c>
      <c r="B263" s="444">
        <v>43363</v>
      </c>
      <c r="C263" s="445">
        <v>36883</v>
      </c>
      <c r="D263" s="446" t="s">
        <v>3693</v>
      </c>
      <c r="E263" s="448" t="s">
        <v>3680</v>
      </c>
      <c r="F263" s="447" t="s">
        <v>2003</v>
      </c>
      <c r="G263" s="450">
        <v>2302.9699999999998</v>
      </c>
      <c r="H263" s="451" t="s">
        <v>1965</v>
      </c>
      <c r="I263" s="450">
        <f t="shared" si="5"/>
        <v>2302.9699999999998</v>
      </c>
    </row>
    <row r="264" spans="1:10" s="125" customFormat="1" ht="15">
      <c r="A264" s="447" t="s">
        <v>3694</v>
      </c>
      <c r="B264" s="444">
        <v>43262</v>
      </c>
      <c r="C264" s="445">
        <v>36615</v>
      </c>
      <c r="D264" s="446" t="s">
        <v>3695</v>
      </c>
      <c r="E264" s="448" t="s">
        <v>3696</v>
      </c>
      <c r="F264" s="447" t="s">
        <v>3697</v>
      </c>
      <c r="G264" s="450">
        <v>48333.34</v>
      </c>
      <c r="H264" s="451" t="s">
        <v>1965</v>
      </c>
      <c r="I264" s="450">
        <f t="shared" si="5"/>
        <v>48333.34</v>
      </c>
      <c r="J264" s="124"/>
    </row>
    <row r="265" spans="1:10" s="125" customFormat="1" ht="15">
      <c r="A265" s="447" t="s">
        <v>3694</v>
      </c>
      <c r="B265" s="444">
        <v>43287</v>
      </c>
      <c r="C265" s="445">
        <v>36676</v>
      </c>
      <c r="D265" s="446" t="s">
        <v>3698</v>
      </c>
      <c r="E265" s="448" t="s">
        <v>3696</v>
      </c>
      <c r="F265" s="447" t="s">
        <v>3697</v>
      </c>
      <c r="G265" s="450">
        <v>44466.66</v>
      </c>
      <c r="H265" s="451" t="s">
        <v>1965</v>
      </c>
      <c r="I265" s="450">
        <f t="shared" si="5"/>
        <v>44466.66</v>
      </c>
      <c r="J265" s="124"/>
    </row>
    <row r="266" spans="1:10" s="125" customFormat="1" ht="15">
      <c r="A266" s="447" t="s">
        <v>3694</v>
      </c>
      <c r="B266" s="444">
        <v>43312</v>
      </c>
      <c r="C266" s="445">
        <v>36757</v>
      </c>
      <c r="D266" s="446" t="s">
        <v>3699</v>
      </c>
      <c r="E266" s="448" t="s">
        <v>3696</v>
      </c>
      <c r="F266" s="447" t="s">
        <v>3697</v>
      </c>
      <c r="G266" s="450">
        <v>44466.66</v>
      </c>
      <c r="H266" s="451" t="s">
        <v>1965</v>
      </c>
      <c r="I266" s="450">
        <f t="shared" si="5"/>
        <v>44466.66</v>
      </c>
      <c r="J266" s="124"/>
    </row>
    <row r="267" spans="1:10" s="125" customFormat="1" ht="36">
      <c r="A267" s="447" t="s">
        <v>3700</v>
      </c>
      <c r="B267" s="444">
        <v>42874</v>
      </c>
      <c r="C267" s="445">
        <v>36668</v>
      </c>
      <c r="D267" s="446" t="s">
        <v>3701</v>
      </c>
      <c r="E267" s="448" t="s">
        <v>2004</v>
      </c>
      <c r="F267" s="447" t="s">
        <v>2005</v>
      </c>
      <c r="G267" s="450">
        <v>15660</v>
      </c>
      <c r="H267" s="451" t="s">
        <v>1965</v>
      </c>
      <c r="I267" s="450">
        <f t="shared" si="5"/>
        <v>15660</v>
      </c>
      <c r="J267" s="124"/>
    </row>
    <row r="268" spans="1:10" s="125" customFormat="1" ht="60">
      <c r="A268" s="447" t="s">
        <v>3700</v>
      </c>
      <c r="B268" s="444">
        <v>43069</v>
      </c>
      <c r="C268" s="445">
        <v>31940</v>
      </c>
      <c r="D268" s="446" t="s">
        <v>2976</v>
      </c>
      <c r="E268" s="448" t="s">
        <v>2004</v>
      </c>
      <c r="F268" s="447" t="s">
        <v>2977</v>
      </c>
      <c r="G268" s="450">
        <v>177031.62</v>
      </c>
      <c r="H268" s="451" t="s">
        <v>1965</v>
      </c>
      <c r="I268" s="450">
        <v>123599.7</v>
      </c>
    </row>
    <row r="269" spans="1:10" s="125" customFormat="1" ht="36">
      <c r="A269" s="447" t="s">
        <v>3702</v>
      </c>
      <c r="B269" s="444">
        <v>42713</v>
      </c>
      <c r="C269" s="445">
        <v>32309</v>
      </c>
      <c r="D269" s="446" t="s">
        <v>3703</v>
      </c>
      <c r="E269" s="448" t="s">
        <v>3704</v>
      </c>
      <c r="F269" s="447" t="s">
        <v>3705</v>
      </c>
      <c r="G269" s="450">
        <v>60907.24</v>
      </c>
      <c r="H269" s="451" t="s">
        <v>1965</v>
      </c>
      <c r="I269" s="450">
        <v>12181.449999999997</v>
      </c>
    </row>
    <row r="270" spans="1:10" s="125" customFormat="1" ht="36">
      <c r="A270" s="447" t="s">
        <v>3702</v>
      </c>
      <c r="B270" s="444">
        <v>42713</v>
      </c>
      <c r="C270" s="445">
        <v>32310</v>
      </c>
      <c r="D270" s="446" t="s">
        <v>3706</v>
      </c>
      <c r="E270" s="448" t="s">
        <v>3704</v>
      </c>
      <c r="F270" s="447" t="s">
        <v>3705</v>
      </c>
      <c r="G270" s="450">
        <v>16813.599999999999</v>
      </c>
      <c r="H270" s="451" t="s">
        <v>1965</v>
      </c>
      <c r="I270" s="450">
        <f t="shared" ref="I270:I278" si="6">G270</f>
        <v>16813.599999999999</v>
      </c>
    </row>
    <row r="271" spans="1:10" s="125" customFormat="1" ht="36">
      <c r="A271" s="447" t="s">
        <v>3702</v>
      </c>
      <c r="B271" s="444">
        <v>42713</v>
      </c>
      <c r="C271" s="445">
        <v>32311</v>
      </c>
      <c r="D271" s="446" t="s">
        <v>3707</v>
      </c>
      <c r="E271" s="448" t="s">
        <v>3704</v>
      </c>
      <c r="F271" s="447" t="s">
        <v>3705</v>
      </c>
      <c r="G271" s="450">
        <v>16813.599999999999</v>
      </c>
      <c r="H271" s="451" t="s">
        <v>1965</v>
      </c>
      <c r="I271" s="450">
        <f t="shared" si="6"/>
        <v>16813.599999999999</v>
      </c>
    </row>
    <row r="272" spans="1:10" s="125" customFormat="1" ht="36">
      <c r="A272" s="447" t="s">
        <v>3702</v>
      </c>
      <c r="B272" s="444">
        <v>42892</v>
      </c>
      <c r="C272" s="445">
        <v>31114</v>
      </c>
      <c r="D272" s="446" t="s">
        <v>3708</v>
      </c>
      <c r="E272" s="448" t="s">
        <v>3704</v>
      </c>
      <c r="F272" s="447" t="s">
        <v>3705</v>
      </c>
      <c r="G272" s="450">
        <v>91360.86</v>
      </c>
      <c r="H272" s="451" t="s">
        <v>1965</v>
      </c>
      <c r="I272" s="450">
        <f t="shared" si="6"/>
        <v>91360.86</v>
      </c>
    </row>
    <row r="273" spans="1:11" s="125" customFormat="1" ht="36">
      <c r="A273" s="447" t="s">
        <v>3702</v>
      </c>
      <c r="B273" s="444">
        <v>42892</v>
      </c>
      <c r="C273" s="445">
        <v>31115</v>
      </c>
      <c r="D273" s="446" t="s">
        <v>3709</v>
      </c>
      <c r="E273" s="448" t="s">
        <v>3704</v>
      </c>
      <c r="F273" s="447" t="s">
        <v>3705</v>
      </c>
      <c r="G273" s="450">
        <v>25220.400000000001</v>
      </c>
      <c r="H273" s="451" t="s">
        <v>1965</v>
      </c>
      <c r="I273" s="450">
        <f t="shared" si="6"/>
        <v>25220.400000000001</v>
      </c>
    </row>
    <row r="274" spans="1:11" s="125" customFormat="1" ht="36">
      <c r="A274" s="447" t="s">
        <v>3702</v>
      </c>
      <c r="B274" s="444">
        <v>43074</v>
      </c>
      <c r="C274" s="445">
        <v>31953</v>
      </c>
      <c r="D274" s="446" t="s">
        <v>3710</v>
      </c>
      <c r="E274" s="448" t="s">
        <v>3704</v>
      </c>
      <c r="F274" s="447" t="s">
        <v>3705</v>
      </c>
      <c r="G274" s="450">
        <v>25220.400000000001</v>
      </c>
      <c r="H274" s="451" t="s">
        <v>1965</v>
      </c>
      <c r="I274" s="450">
        <f t="shared" si="6"/>
        <v>25220.400000000001</v>
      </c>
    </row>
    <row r="275" spans="1:11" s="125" customFormat="1" ht="36">
      <c r="A275" s="447" t="s">
        <v>3702</v>
      </c>
      <c r="B275" s="444">
        <v>43074</v>
      </c>
      <c r="C275" s="445">
        <v>31954</v>
      </c>
      <c r="D275" s="446" t="s">
        <v>3711</v>
      </c>
      <c r="E275" s="448" t="s">
        <v>3704</v>
      </c>
      <c r="F275" s="447" t="s">
        <v>3705</v>
      </c>
      <c r="G275" s="450">
        <v>91360.86</v>
      </c>
      <c r="H275" s="451" t="s">
        <v>1965</v>
      </c>
      <c r="I275" s="450">
        <f t="shared" si="6"/>
        <v>91360.86</v>
      </c>
    </row>
    <row r="276" spans="1:11" s="125" customFormat="1" ht="36">
      <c r="A276" s="447" t="s">
        <v>3702</v>
      </c>
      <c r="B276" s="444">
        <v>43236</v>
      </c>
      <c r="C276" s="445">
        <v>30361</v>
      </c>
      <c r="D276" s="446" t="s">
        <v>3712</v>
      </c>
      <c r="E276" s="448" t="s">
        <v>3704</v>
      </c>
      <c r="F276" s="447" t="s">
        <v>3705</v>
      </c>
      <c r="G276" s="450">
        <v>91360.86</v>
      </c>
      <c r="H276" s="451" t="s">
        <v>1965</v>
      </c>
      <c r="I276" s="450">
        <f t="shared" si="6"/>
        <v>91360.86</v>
      </c>
    </row>
    <row r="277" spans="1:11" s="125" customFormat="1" ht="36">
      <c r="A277" s="447" t="s">
        <v>3702</v>
      </c>
      <c r="B277" s="444">
        <v>43312</v>
      </c>
      <c r="C277" s="445">
        <v>30580</v>
      </c>
      <c r="D277" s="446" t="s">
        <v>3713</v>
      </c>
      <c r="E277" s="448" t="s">
        <v>3704</v>
      </c>
      <c r="F277" s="447" t="s">
        <v>3705</v>
      </c>
      <c r="G277" s="450">
        <v>91360.86</v>
      </c>
      <c r="H277" s="451" t="s">
        <v>1965</v>
      </c>
      <c r="I277" s="450">
        <f t="shared" si="6"/>
        <v>91360.86</v>
      </c>
    </row>
    <row r="278" spans="1:11" s="125" customFormat="1" ht="24">
      <c r="A278" s="447" t="s">
        <v>3714</v>
      </c>
      <c r="B278" s="444">
        <v>43301</v>
      </c>
      <c r="C278" s="445">
        <v>30555</v>
      </c>
      <c r="D278" s="446" t="s">
        <v>3715</v>
      </c>
      <c r="E278" s="448" t="s">
        <v>3716</v>
      </c>
      <c r="F278" s="447" t="s">
        <v>1984</v>
      </c>
      <c r="G278" s="450">
        <v>12304.91</v>
      </c>
      <c r="H278" s="451" t="s">
        <v>1965</v>
      </c>
      <c r="I278" s="450">
        <f t="shared" si="6"/>
        <v>12304.91</v>
      </c>
    </row>
    <row r="279" spans="1:11" s="125" customFormat="1" ht="24">
      <c r="A279" s="447" t="s">
        <v>3717</v>
      </c>
      <c r="B279" s="444">
        <v>42713</v>
      </c>
      <c r="C279" s="445">
        <v>32268</v>
      </c>
      <c r="D279" s="446" t="s">
        <v>3718</v>
      </c>
      <c r="E279" s="448" t="s">
        <v>3719</v>
      </c>
      <c r="F279" s="447" t="s">
        <v>2006</v>
      </c>
      <c r="G279" s="450">
        <v>406666.54</v>
      </c>
      <c r="H279" s="451" t="s">
        <v>1965</v>
      </c>
      <c r="I279" s="450">
        <v>44000</v>
      </c>
    </row>
    <row r="280" spans="1:11" s="125" customFormat="1" ht="24">
      <c r="A280" s="447" t="s">
        <v>3717</v>
      </c>
      <c r="B280" s="444">
        <v>42920</v>
      </c>
      <c r="C280" s="445">
        <v>31250</v>
      </c>
      <c r="D280" s="446" t="s">
        <v>3720</v>
      </c>
      <c r="E280" s="448" t="s">
        <v>3719</v>
      </c>
      <c r="F280" s="447" t="s">
        <v>2006</v>
      </c>
      <c r="G280" s="450">
        <v>171867.57</v>
      </c>
      <c r="H280" s="451" t="s">
        <v>1965</v>
      </c>
      <c r="I280" s="450">
        <f t="shared" ref="I280:I297" si="7">G280</f>
        <v>171867.57</v>
      </c>
    </row>
    <row r="281" spans="1:11" s="125" customFormat="1" ht="24">
      <c r="A281" s="447" t="s">
        <v>3717</v>
      </c>
      <c r="B281" s="444">
        <v>43025</v>
      </c>
      <c r="C281" s="445">
        <v>31825</v>
      </c>
      <c r="D281" s="446" t="s">
        <v>3721</v>
      </c>
      <c r="E281" s="448" t="s">
        <v>3719</v>
      </c>
      <c r="F281" s="447" t="s">
        <v>2006</v>
      </c>
      <c r="G281" s="450">
        <v>77257.22</v>
      </c>
      <c r="H281" s="451" t="s">
        <v>1965</v>
      </c>
      <c r="I281" s="450">
        <f t="shared" si="7"/>
        <v>77257.22</v>
      </c>
    </row>
    <row r="282" spans="1:11" s="125" customFormat="1" ht="15">
      <c r="A282" s="447" t="s">
        <v>3722</v>
      </c>
      <c r="B282" s="444">
        <v>43175</v>
      </c>
      <c r="C282" s="445">
        <v>30138</v>
      </c>
      <c r="D282" s="446" t="s">
        <v>3723</v>
      </c>
      <c r="E282" s="448" t="s">
        <v>3724</v>
      </c>
      <c r="F282" s="447" t="s">
        <v>3725</v>
      </c>
      <c r="G282" s="450">
        <v>2005</v>
      </c>
      <c r="H282" s="451" t="s">
        <v>1965</v>
      </c>
      <c r="I282" s="450">
        <f t="shared" si="7"/>
        <v>2005</v>
      </c>
    </row>
    <row r="283" spans="1:11" s="125" customFormat="1" ht="15">
      <c r="A283" s="447" t="s">
        <v>3722</v>
      </c>
      <c r="B283" s="444">
        <v>43214</v>
      </c>
      <c r="C283" s="445">
        <v>30296</v>
      </c>
      <c r="D283" s="446" t="s">
        <v>3726</v>
      </c>
      <c r="E283" s="448" t="s">
        <v>3724</v>
      </c>
      <c r="F283" s="447" t="s">
        <v>3725</v>
      </c>
      <c r="G283" s="450">
        <v>2425.21</v>
      </c>
      <c r="H283" s="451" t="s">
        <v>1965</v>
      </c>
      <c r="I283" s="450">
        <f t="shared" si="7"/>
        <v>2425.21</v>
      </c>
    </row>
    <row r="284" spans="1:11" s="125" customFormat="1" ht="24">
      <c r="A284" s="447" t="s">
        <v>3722</v>
      </c>
      <c r="B284" s="444">
        <v>43231</v>
      </c>
      <c r="C284" s="445">
        <v>30352</v>
      </c>
      <c r="D284" s="446" t="s">
        <v>3727</v>
      </c>
      <c r="E284" s="448" t="s">
        <v>3724</v>
      </c>
      <c r="F284" s="447" t="s">
        <v>3728</v>
      </c>
      <c r="G284" s="450">
        <v>4785</v>
      </c>
      <c r="H284" s="451" t="s">
        <v>1965</v>
      </c>
      <c r="I284" s="450">
        <f t="shared" si="7"/>
        <v>4785</v>
      </c>
    </row>
    <row r="285" spans="1:11" s="125" customFormat="1" ht="24">
      <c r="A285" s="447" t="s">
        <v>3722</v>
      </c>
      <c r="B285" s="444">
        <v>43231</v>
      </c>
      <c r="C285" s="445">
        <v>30353</v>
      </c>
      <c r="D285" s="446" t="s">
        <v>3729</v>
      </c>
      <c r="E285" s="448" t="s">
        <v>3724</v>
      </c>
      <c r="F285" s="447" t="s">
        <v>3728</v>
      </c>
      <c r="G285" s="450">
        <v>4785</v>
      </c>
      <c r="H285" s="451" t="s">
        <v>1965</v>
      </c>
      <c r="I285" s="450">
        <f t="shared" si="7"/>
        <v>4785</v>
      </c>
    </row>
    <row r="286" spans="1:11" s="125" customFormat="1" ht="15">
      <c r="A286" s="447" t="s">
        <v>3722</v>
      </c>
      <c r="B286" s="444">
        <v>43238</v>
      </c>
      <c r="C286" s="445">
        <v>30365</v>
      </c>
      <c r="D286" s="446" t="s">
        <v>3730</v>
      </c>
      <c r="E286" s="448" t="s">
        <v>3724</v>
      </c>
      <c r="F286" s="447" t="s">
        <v>3725</v>
      </c>
      <c r="G286" s="450">
        <v>3117.56</v>
      </c>
      <c r="H286" s="451" t="s">
        <v>1965</v>
      </c>
      <c r="I286" s="450">
        <f t="shared" si="7"/>
        <v>3117.56</v>
      </c>
    </row>
    <row r="287" spans="1:11" s="124" customFormat="1" ht="15">
      <c r="A287" s="447" t="s">
        <v>3722</v>
      </c>
      <c r="B287" s="444">
        <v>43273</v>
      </c>
      <c r="C287" s="445">
        <v>30454</v>
      </c>
      <c r="D287" s="446" t="s">
        <v>3731</v>
      </c>
      <c r="E287" s="448" t="s">
        <v>3724</v>
      </c>
      <c r="F287" s="447" t="s">
        <v>3725</v>
      </c>
      <c r="G287" s="450">
        <v>3002.83</v>
      </c>
      <c r="H287" s="451" t="s">
        <v>1965</v>
      </c>
      <c r="I287" s="450">
        <f t="shared" si="7"/>
        <v>3002.83</v>
      </c>
      <c r="J287" s="125"/>
      <c r="K287" s="125"/>
    </row>
    <row r="288" spans="1:11" s="124" customFormat="1" ht="24">
      <c r="A288" s="447" t="s">
        <v>3722</v>
      </c>
      <c r="B288" s="444">
        <v>43286</v>
      </c>
      <c r="C288" s="445">
        <v>36673</v>
      </c>
      <c r="D288" s="446" t="s">
        <v>3732</v>
      </c>
      <c r="E288" s="448" t="s">
        <v>3724</v>
      </c>
      <c r="F288" s="447" t="s">
        <v>3728</v>
      </c>
      <c r="G288" s="450">
        <v>3552.74</v>
      </c>
      <c r="H288" s="451" t="s">
        <v>1965</v>
      </c>
      <c r="I288" s="450">
        <f t="shared" si="7"/>
        <v>3552.74</v>
      </c>
      <c r="J288" s="125"/>
      <c r="K288" s="125"/>
    </row>
    <row r="289" spans="1:11" s="124" customFormat="1" ht="24">
      <c r="A289" s="447" t="s">
        <v>3722</v>
      </c>
      <c r="B289" s="444">
        <v>43286</v>
      </c>
      <c r="C289" s="445">
        <v>36674</v>
      </c>
      <c r="D289" s="446" t="s">
        <v>3733</v>
      </c>
      <c r="E289" s="448" t="s">
        <v>3724</v>
      </c>
      <c r="F289" s="447" t="s">
        <v>3728</v>
      </c>
      <c r="G289" s="450">
        <v>4712.6099999999997</v>
      </c>
      <c r="H289" s="451" t="s">
        <v>1965</v>
      </c>
      <c r="I289" s="450">
        <f t="shared" si="7"/>
        <v>4712.6099999999997</v>
      </c>
      <c r="J289" s="125"/>
      <c r="K289" s="125"/>
    </row>
    <row r="290" spans="1:11" s="124" customFormat="1" ht="15">
      <c r="A290" s="447" t="s">
        <v>3722</v>
      </c>
      <c r="B290" s="444">
        <v>43312</v>
      </c>
      <c r="C290" s="445">
        <v>30583</v>
      </c>
      <c r="D290" s="446" t="s">
        <v>3734</v>
      </c>
      <c r="E290" s="448" t="s">
        <v>3724</v>
      </c>
      <c r="F290" s="447" t="s">
        <v>3725</v>
      </c>
      <c r="G290" s="450">
        <v>2672</v>
      </c>
      <c r="H290" s="451" t="s">
        <v>1965</v>
      </c>
      <c r="I290" s="450">
        <f t="shared" si="7"/>
        <v>2672</v>
      </c>
      <c r="J290" s="125"/>
      <c r="K290" s="125"/>
    </row>
    <row r="291" spans="1:11" s="124" customFormat="1" ht="15">
      <c r="A291" s="447" t="s">
        <v>3722</v>
      </c>
      <c r="B291" s="444">
        <v>43312</v>
      </c>
      <c r="C291" s="445">
        <v>30627</v>
      </c>
      <c r="D291" s="446" t="s">
        <v>3735</v>
      </c>
      <c r="E291" s="448" t="s">
        <v>3724</v>
      </c>
      <c r="F291" s="447" t="s">
        <v>3725</v>
      </c>
      <c r="G291" s="450">
        <v>3201.6</v>
      </c>
      <c r="H291" s="451" t="s">
        <v>1965</v>
      </c>
      <c r="I291" s="450">
        <f t="shared" si="7"/>
        <v>3201.6</v>
      </c>
      <c r="J291" s="125"/>
      <c r="K291" s="125"/>
    </row>
    <row r="292" spans="1:11" s="124" customFormat="1" ht="15">
      <c r="A292" s="447" t="s">
        <v>3722</v>
      </c>
      <c r="B292" s="444">
        <v>43312</v>
      </c>
      <c r="C292" s="445">
        <v>30628</v>
      </c>
      <c r="D292" s="446" t="s">
        <v>3736</v>
      </c>
      <c r="E292" s="448" t="s">
        <v>3724</v>
      </c>
      <c r="F292" s="447" t="s">
        <v>3725</v>
      </c>
      <c r="G292" s="450">
        <v>3201.6</v>
      </c>
      <c r="H292" s="451" t="s">
        <v>1965</v>
      </c>
      <c r="I292" s="450">
        <f t="shared" si="7"/>
        <v>3201.6</v>
      </c>
      <c r="J292" s="125"/>
      <c r="K292" s="125"/>
    </row>
    <row r="293" spans="1:11" s="124" customFormat="1" ht="15">
      <c r="A293" s="447" t="s">
        <v>3722</v>
      </c>
      <c r="B293" s="444">
        <v>43312</v>
      </c>
      <c r="C293" s="445">
        <v>30629</v>
      </c>
      <c r="D293" s="446" t="s">
        <v>3737</v>
      </c>
      <c r="E293" s="448" t="s">
        <v>3724</v>
      </c>
      <c r="F293" s="447" t="s">
        <v>3725</v>
      </c>
      <c r="G293" s="450">
        <v>3201.6</v>
      </c>
      <c r="H293" s="451" t="s">
        <v>1965</v>
      </c>
      <c r="I293" s="450">
        <f t="shared" si="7"/>
        <v>3201.6</v>
      </c>
      <c r="J293" s="125"/>
      <c r="K293" s="125"/>
    </row>
    <row r="294" spans="1:11" s="124" customFormat="1" ht="24">
      <c r="A294" s="447" t="s">
        <v>3722</v>
      </c>
      <c r="B294" s="444">
        <v>43312</v>
      </c>
      <c r="C294" s="445">
        <v>36815</v>
      </c>
      <c r="D294" s="446" t="s">
        <v>3738</v>
      </c>
      <c r="E294" s="448" t="s">
        <v>3724</v>
      </c>
      <c r="F294" s="447" t="s">
        <v>3728</v>
      </c>
      <c r="G294" s="450">
        <v>4770.04</v>
      </c>
      <c r="H294" s="451" t="s">
        <v>1965</v>
      </c>
      <c r="I294" s="450">
        <f t="shared" si="7"/>
        <v>4770.04</v>
      </c>
      <c r="J294" s="125"/>
      <c r="K294" s="125"/>
    </row>
    <row r="295" spans="1:11" s="124" customFormat="1" ht="24">
      <c r="A295" s="447" t="s">
        <v>3722</v>
      </c>
      <c r="B295" s="444">
        <v>43312</v>
      </c>
      <c r="C295" s="445">
        <v>36816</v>
      </c>
      <c r="D295" s="446" t="s">
        <v>3739</v>
      </c>
      <c r="E295" s="448" t="s">
        <v>3724</v>
      </c>
      <c r="F295" s="447" t="s">
        <v>3728</v>
      </c>
      <c r="G295" s="450">
        <v>4338.87</v>
      </c>
      <c r="H295" s="451" t="s">
        <v>1965</v>
      </c>
      <c r="I295" s="450">
        <f t="shared" si="7"/>
        <v>4338.87</v>
      </c>
      <c r="J295" s="125"/>
      <c r="K295" s="125"/>
    </row>
    <row r="296" spans="1:11" s="124" customFormat="1" ht="24">
      <c r="A296" s="447" t="s">
        <v>3722</v>
      </c>
      <c r="B296" s="444">
        <v>43312</v>
      </c>
      <c r="C296" s="445">
        <v>36817</v>
      </c>
      <c r="D296" s="446" t="s">
        <v>3740</v>
      </c>
      <c r="E296" s="448" t="s">
        <v>3724</v>
      </c>
      <c r="F296" s="447" t="s">
        <v>3728</v>
      </c>
      <c r="G296" s="450">
        <v>6681.6</v>
      </c>
      <c r="H296" s="451" t="s">
        <v>1965</v>
      </c>
      <c r="I296" s="450">
        <f t="shared" si="7"/>
        <v>6681.6</v>
      </c>
      <c r="J296" s="125"/>
      <c r="K296" s="125"/>
    </row>
    <row r="297" spans="1:11" s="124" customFormat="1" ht="24">
      <c r="A297" s="447" t="s">
        <v>3722</v>
      </c>
      <c r="B297" s="444" t="s">
        <v>3741</v>
      </c>
      <c r="C297" s="445" t="s">
        <v>3742</v>
      </c>
      <c r="D297" s="446">
        <v>13959</v>
      </c>
      <c r="E297" s="448" t="s">
        <v>3724</v>
      </c>
      <c r="F297" s="447" t="s">
        <v>3728</v>
      </c>
      <c r="G297" s="450">
        <v>2385.19</v>
      </c>
      <c r="H297" s="451" t="s">
        <v>1965</v>
      </c>
      <c r="I297" s="450">
        <f t="shared" si="7"/>
        <v>2385.19</v>
      </c>
    </row>
    <row r="298" spans="1:11" s="124" customFormat="1" ht="36">
      <c r="A298" s="447" t="s">
        <v>3743</v>
      </c>
      <c r="B298" s="444">
        <v>43210</v>
      </c>
      <c r="C298" s="445">
        <v>30263</v>
      </c>
      <c r="D298" s="446" t="s">
        <v>3744</v>
      </c>
      <c r="E298" s="448" t="s">
        <v>3745</v>
      </c>
      <c r="F298" s="447" t="s">
        <v>3746</v>
      </c>
      <c r="G298" s="450">
        <v>62902.39</v>
      </c>
      <c r="H298" s="451" t="s">
        <v>1965</v>
      </c>
      <c r="I298" s="450">
        <v>31451</v>
      </c>
    </row>
    <row r="299" spans="1:11" s="124" customFormat="1" ht="24">
      <c r="A299" s="447" t="s">
        <v>3743</v>
      </c>
      <c r="B299" s="444">
        <v>43248</v>
      </c>
      <c r="C299" s="445">
        <v>36591</v>
      </c>
      <c r="D299" s="446" t="s">
        <v>3747</v>
      </c>
      <c r="E299" s="448" t="s">
        <v>3745</v>
      </c>
      <c r="F299" s="447" t="s">
        <v>2007</v>
      </c>
      <c r="G299" s="450">
        <v>8096.8</v>
      </c>
      <c r="H299" s="451" t="s">
        <v>1965</v>
      </c>
      <c r="I299" s="450">
        <f t="shared" ref="I299:I362" si="8">G299</f>
        <v>8096.8</v>
      </c>
    </row>
    <row r="300" spans="1:11" s="124" customFormat="1" ht="24">
      <c r="A300" s="447" t="s">
        <v>3743</v>
      </c>
      <c r="B300" s="444">
        <v>43280</v>
      </c>
      <c r="C300" s="445">
        <v>36650</v>
      </c>
      <c r="D300" s="446" t="s">
        <v>3748</v>
      </c>
      <c r="E300" s="448" t="s">
        <v>3745</v>
      </c>
      <c r="F300" s="447" t="s">
        <v>2007</v>
      </c>
      <c r="G300" s="450">
        <v>2946.4</v>
      </c>
      <c r="H300" s="451" t="s">
        <v>1965</v>
      </c>
      <c r="I300" s="450">
        <f t="shared" si="8"/>
        <v>2946.4</v>
      </c>
    </row>
    <row r="301" spans="1:11" s="124" customFormat="1" ht="36">
      <c r="A301" s="447" t="s">
        <v>3743</v>
      </c>
      <c r="B301" s="444">
        <v>43286</v>
      </c>
      <c r="C301" s="445">
        <v>36658</v>
      </c>
      <c r="D301" s="446" t="s">
        <v>3749</v>
      </c>
      <c r="E301" s="448" t="s">
        <v>3745</v>
      </c>
      <c r="F301" s="447" t="s">
        <v>3750</v>
      </c>
      <c r="G301" s="450">
        <v>1183.2</v>
      </c>
      <c r="H301" s="451" t="s">
        <v>1965</v>
      </c>
      <c r="I301" s="450">
        <f t="shared" si="8"/>
        <v>1183.2</v>
      </c>
    </row>
    <row r="302" spans="1:11" s="124" customFormat="1" ht="24">
      <c r="A302" s="447" t="s">
        <v>3743</v>
      </c>
      <c r="B302" s="444">
        <v>43311</v>
      </c>
      <c r="C302" s="445">
        <v>36726</v>
      </c>
      <c r="D302" s="446" t="s">
        <v>3751</v>
      </c>
      <c r="E302" s="448" t="s">
        <v>3745</v>
      </c>
      <c r="F302" s="447" t="s">
        <v>2007</v>
      </c>
      <c r="G302" s="450">
        <v>3329.2</v>
      </c>
      <c r="H302" s="451" t="s">
        <v>1965</v>
      </c>
      <c r="I302" s="450">
        <f t="shared" si="8"/>
        <v>3329.2</v>
      </c>
    </row>
    <row r="303" spans="1:11" s="124" customFormat="1" ht="36">
      <c r="A303" s="447" t="s">
        <v>3743</v>
      </c>
      <c r="B303" s="444">
        <v>43312</v>
      </c>
      <c r="C303" s="445">
        <v>36784</v>
      </c>
      <c r="D303" s="446" t="s">
        <v>3752</v>
      </c>
      <c r="E303" s="448" t="s">
        <v>3745</v>
      </c>
      <c r="F303" s="447" t="s">
        <v>3746</v>
      </c>
      <c r="G303" s="450">
        <v>18070</v>
      </c>
      <c r="H303" s="451" t="s">
        <v>1965</v>
      </c>
      <c r="I303" s="450">
        <f t="shared" si="8"/>
        <v>18070</v>
      </c>
    </row>
    <row r="304" spans="1:11" s="125" customFormat="1" ht="24">
      <c r="A304" s="447" t="s">
        <v>3743</v>
      </c>
      <c r="B304" s="444">
        <v>43312</v>
      </c>
      <c r="C304" s="445">
        <v>36785</v>
      </c>
      <c r="D304" s="446" t="s">
        <v>3753</v>
      </c>
      <c r="E304" s="448" t="s">
        <v>3745</v>
      </c>
      <c r="F304" s="447" t="s">
        <v>2008</v>
      </c>
      <c r="G304" s="450">
        <v>7888</v>
      </c>
      <c r="H304" s="451" t="s">
        <v>1965</v>
      </c>
      <c r="I304" s="450">
        <f t="shared" si="8"/>
        <v>7888</v>
      </c>
      <c r="J304" s="124"/>
      <c r="K304" s="124"/>
    </row>
    <row r="305" spans="1:11" s="124" customFormat="1" ht="24">
      <c r="A305" s="447" t="s">
        <v>3743</v>
      </c>
      <c r="B305" s="444">
        <v>43312</v>
      </c>
      <c r="C305" s="445">
        <v>36786</v>
      </c>
      <c r="D305" s="446" t="s">
        <v>3754</v>
      </c>
      <c r="E305" s="448" t="s">
        <v>3745</v>
      </c>
      <c r="F305" s="447" t="s">
        <v>2007</v>
      </c>
      <c r="G305" s="450">
        <v>18876.52</v>
      </c>
      <c r="H305" s="451" t="s">
        <v>1965</v>
      </c>
      <c r="I305" s="450">
        <f t="shared" si="8"/>
        <v>18876.52</v>
      </c>
    </row>
    <row r="306" spans="1:11" s="124" customFormat="1" ht="24">
      <c r="A306" s="447" t="s">
        <v>3743</v>
      </c>
      <c r="B306" s="444">
        <v>43312</v>
      </c>
      <c r="C306" s="445">
        <v>36827</v>
      </c>
      <c r="D306" s="446" t="s">
        <v>3755</v>
      </c>
      <c r="E306" s="448" t="s">
        <v>3745</v>
      </c>
      <c r="F306" s="447" t="s">
        <v>2007</v>
      </c>
      <c r="G306" s="450">
        <v>28580.74</v>
      </c>
      <c r="H306" s="451" t="s">
        <v>1965</v>
      </c>
      <c r="I306" s="450">
        <f t="shared" si="8"/>
        <v>28580.74</v>
      </c>
    </row>
    <row r="307" spans="1:11" s="124" customFormat="1" ht="24">
      <c r="A307" s="447" t="s">
        <v>3743</v>
      </c>
      <c r="B307" s="444">
        <v>43312</v>
      </c>
      <c r="C307" s="445">
        <v>36820</v>
      </c>
      <c r="D307" s="446" t="s">
        <v>3756</v>
      </c>
      <c r="E307" s="448" t="s">
        <v>3745</v>
      </c>
      <c r="F307" s="447" t="s">
        <v>2009</v>
      </c>
      <c r="G307" s="450">
        <v>61201.43</v>
      </c>
      <c r="H307" s="451" t="s">
        <v>1965</v>
      </c>
      <c r="I307" s="450">
        <f t="shared" si="8"/>
        <v>61201.43</v>
      </c>
    </row>
    <row r="308" spans="1:11" s="124" customFormat="1" ht="24">
      <c r="A308" s="447" t="s">
        <v>3743</v>
      </c>
      <c r="B308" s="444">
        <v>43355</v>
      </c>
      <c r="C308" s="445">
        <v>36872</v>
      </c>
      <c r="D308" s="446" t="s">
        <v>3757</v>
      </c>
      <c r="E308" s="448" t="s">
        <v>3745</v>
      </c>
      <c r="F308" s="447" t="s">
        <v>2007</v>
      </c>
      <c r="G308" s="450">
        <v>3428.96</v>
      </c>
      <c r="H308" s="451" t="s">
        <v>1965</v>
      </c>
      <c r="I308" s="450">
        <f t="shared" si="8"/>
        <v>3428.96</v>
      </c>
    </row>
    <row r="309" spans="1:11" s="124" customFormat="1" ht="48">
      <c r="A309" s="447" t="s">
        <v>2010</v>
      </c>
      <c r="B309" s="444">
        <v>43019</v>
      </c>
      <c r="C309" s="445">
        <v>31780</v>
      </c>
      <c r="D309" s="446" t="s">
        <v>3758</v>
      </c>
      <c r="E309" s="448" t="s">
        <v>2011</v>
      </c>
      <c r="F309" s="447" t="s">
        <v>2012</v>
      </c>
      <c r="G309" s="450">
        <v>11386.1</v>
      </c>
      <c r="H309" s="451" t="s">
        <v>1965</v>
      </c>
      <c r="I309" s="450">
        <f t="shared" si="8"/>
        <v>11386.1</v>
      </c>
    </row>
    <row r="310" spans="1:11" s="124" customFormat="1" ht="36">
      <c r="A310" s="447" t="s">
        <v>2010</v>
      </c>
      <c r="B310" s="444">
        <v>43034</v>
      </c>
      <c r="C310" s="445">
        <v>31846</v>
      </c>
      <c r="D310" s="446" t="s">
        <v>3759</v>
      </c>
      <c r="E310" s="448" t="s">
        <v>2011</v>
      </c>
      <c r="F310" s="447" t="s">
        <v>1997</v>
      </c>
      <c r="G310" s="450">
        <v>154.13999999999999</v>
      </c>
      <c r="H310" s="451" t="s">
        <v>1965</v>
      </c>
      <c r="I310" s="450">
        <f t="shared" si="8"/>
        <v>154.13999999999999</v>
      </c>
    </row>
    <row r="311" spans="1:11" s="124" customFormat="1" ht="48">
      <c r="A311" s="447" t="s">
        <v>2010</v>
      </c>
      <c r="B311" s="444">
        <v>43034</v>
      </c>
      <c r="C311" s="445">
        <v>31848</v>
      </c>
      <c r="D311" s="446" t="s">
        <v>3760</v>
      </c>
      <c r="E311" s="448" t="s">
        <v>2011</v>
      </c>
      <c r="F311" s="447" t="s">
        <v>2012</v>
      </c>
      <c r="G311" s="450">
        <v>12208.03</v>
      </c>
      <c r="H311" s="451" t="s">
        <v>1965</v>
      </c>
      <c r="I311" s="450">
        <f t="shared" si="8"/>
        <v>12208.03</v>
      </c>
    </row>
    <row r="312" spans="1:11" s="124" customFormat="1" ht="48">
      <c r="A312" s="447" t="s">
        <v>2010</v>
      </c>
      <c r="B312" s="444">
        <v>43034</v>
      </c>
      <c r="C312" s="445">
        <v>31855</v>
      </c>
      <c r="D312" s="446" t="s">
        <v>3761</v>
      </c>
      <c r="E312" s="448" t="s">
        <v>2011</v>
      </c>
      <c r="F312" s="447" t="s">
        <v>2012</v>
      </c>
      <c r="G312" s="450">
        <v>6103.25</v>
      </c>
      <c r="H312" s="451" t="s">
        <v>1965</v>
      </c>
      <c r="I312" s="450">
        <f t="shared" si="8"/>
        <v>6103.25</v>
      </c>
    </row>
    <row r="313" spans="1:11" s="124" customFormat="1" ht="48">
      <c r="A313" s="447" t="s">
        <v>2010</v>
      </c>
      <c r="B313" s="444">
        <v>43049</v>
      </c>
      <c r="C313" s="445">
        <v>31883</v>
      </c>
      <c r="D313" s="446" t="s">
        <v>3762</v>
      </c>
      <c r="E313" s="448" t="s">
        <v>2011</v>
      </c>
      <c r="F313" s="447" t="s">
        <v>2012</v>
      </c>
      <c r="G313" s="450">
        <v>6602.69</v>
      </c>
      <c r="H313" s="451" t="s">
        <v>1965</v>
      </c>
      <c r="I313" s="450">
        <f t="shared" si="8"/>
        <v>6602.69</v>
      </c>
    </row>
    <row r="314" spans="1:11" s="124" customFormat="1" ht="48">
      <c r="A314" s="447" t="s">
        <v>2010</v>
      </c>
      <c r="B314" s="444">
        <v>43049</v>
      </c>
      <c r="C314" s="445">
        <v>31882</v>
      </c>
      <c r="D314" s="446" t="s">
        <v>3763</v>
      </c>
      <c r="E314" s="448" t="s">
        <v>2011</v>
      </c>
      <c r="F314" s="447" t="s">
        <v>2012</v>
      </c>
      <c r="G314" s="450">
        <v>2411.98</v>
      </c>
      <c r="H314" s="451" t="s">
        <v>1965</v>
      </c>
      <c r="I314" s="450">
        <f t="shared" si="8"/>
        <v>2411.98</v>
      </c>
    </row>
    <row r="315" spans="1:11" s="124" customFormat="1" ht="15">
      <c r="A315" s="447" t="s">
        <v>2010</v>
      </c>
      <c r="B315" s="444">
        <v>43049</v>
      </c>
      <c r="C315" s="445">
        <v>38123</v>
      </c>
      <c r="D315" s="446" t="s">
        <v>3764</v>
      </c>
      <c r="E315" s="448" t="s">
        <v>2011</v>
      </c>
      <c r="F315" s="447" t="s">
        <v>2013</v>
      </c>
      <c r="G315" s="450">
        <v>34942.1</v>
      </c>
      <c r="H315" s="451" t="s">
        <v>1965</v>
      </c>
      <c r="I315" s="450">
        <f t="shared" si="8"/>
        <v>34942.1</v>
      </c>
    </row>
    <row r="316" spans="1:11" s="125" customFormat="1" ht="48">
      <c r="A316" s="447" t="s">
        <v>2010</v>
      </c>
      <c r="B316" s="444">
        <v>43052</v>
      </c>
      <c r="C316" s="445">
        <v>31903</v>
      </c>
      <c r="D316" s="446" t="s">
        <v>3765</v>
      </c>
      <c r="E316" s="448" t="s">
        <v>2011</v>
      </c>
      <c r="F316" s="447" t="s">
        <v>2014</v>
      </c>
      <c r="G316" s="450">
        <v>2878.58</v>
      </c>
      <c r="H316" s="451" t="s">
        <v>1965</v>
      </c>
      <c r="I316" s="450">
        <f t="shared" si="8"/>
        <v>2878.58</v>
      </c>
      <c r="J316" s="124"/>
      <c r="K316" s="124"/>
    </row>
    <row r="317" spans="1:11" s="125" customFormat="1" ht="48">
      <c r="A317" s="447" t="s">
        <v>2010</v>
      </c>
      <c r="B317" s="444">
        <v>43052</v>
      </c>
      <c r="C317" s="445">
        <v>31904</v>
      </c>
      <c r="D317" s="446" t="s">
        <v>3766</v>
      </c>
      <c r="E317" s="448" t="s">
        <v>2011</v>
      </c>
      <c r="F317" s="447" t="s">
        <v>2014</v>
      </c>
      <c r="G317" s="450">
        <v>11160.77</v>
      </c>
      <c r="H317" s="451" t="s">
        <v>1965</v>
      </c>
      <c r="I317" s="450">
        <f t="shared" si="8"/>
        <v>11160.77</v>
      </c>
      <c r="J317" s="124"/>
      <c r="K317" s="124"/>
    </row>
    <row r="318" spans="1:11" s="125" customFormat="1" ht="48">
      <c r="A318" s="447" t="s">
        <v>2010</v>
      </c>
      <c r="B318" s="444">
        <v>43052</v>
      </c>
      <c r="C318" s="445">
        <v>31902</v>
      </c>
      <c r="D318" s="446" t="s">
        <v>3767</v>
      </c>
      <c r="E318" s="448" t="s">
        <v>2011</v>
      </c>
      <c r="F318" s="447" t="s">
        <v>2012</v>
      </c>
      <c r="G318" s="450">
        <v>11047.42</v>
      </c>
      <c r="H318" s="451" t="s">
        <v>1965</v>
      </c>
      <c r="I318" s="450">
        <f t="shared" si="8"/>
        <v>11047.42</v>
      </c>
      <c r="J318" s="124"/>
      <c r="K318" s="124"/>
    </row>
    <row r="319" spans="1:11" s="125" customFormat="1" ht="36">
      <c r="A319" s="447" t="s">
        <v>2010</v>
      </c>
      <c r="B319" s="444">
        <v>43054</v>
      </c>
      <c r="C319" s="445">
        <v>31918</v>
      </c>
      <c r="D319" s="446" t="s">
        <v>3768</v>
      </c>
      <c r="E319" s="448" t="s">
        <v>2011</v>
      </c>
      <c r="F319" s="447" t="s">
        <v>1997</v>
      </c>
      <c r="G319" s="450">
        <v>3585.26</v>
      </c>
      <c r="H319" s="451" t="s">
        <v>1965</v>
      </c>
      <c r="I319" s="450">
        <f t="shared" si="8"/>
        <v>3585.26</v>
      </c>
      <c r="J319" s="124"/>
      <c r="K319" s="124"/>
    </row>
    <row r="320" spans="1:11" s="125" customFormat="1" ht="36">
      <c r="A320" s="447" t="s">
        <v>2010</v>
      </c>
      <c r="B320" s="444">
        <v>43054</v>
      </c>
      <c r="C320" s="445">
        <v>31919</v>
      </c>
      <c r="D320" s="446" t="s">
        <v>3769</v>
      </c>
      <c r="E320" s="448" t="s">
        <v>2011</v>
      </c>
      <c r="F320" s="447" t="s">
        <v>1997</v>
      </c>
      <c r="G320" s="450">
        <v>1829.88</v>
      </c>
      <c r="H320" s="451" t="s">
        <v>1965</v>
      </c>
      <c r="I320" s="450">
        <f t="shared" si="8"/>
        <v>1829.88</v>
      </c>
      <c r="J320" s="124"/>
      <c r="K320" s="124"/>
    </row>
    <row r="321" spans="1:11" s="125" customFormat="1" ht="36">
      <c r="A321" s="447" t="s">
        <v>2010</v>
      </c>
      <c r="B321" s="444">
        <v>43054</v>
      </c>
      <c r="C321" s="445">
        <v>31920</v>
      </c>
      <c r="D321" s="446" t="s">
        <v>3770</v>
      </c>
      <c r="E321" s="448" t="s">
        <v>2011</v>
      </c>
      <c r="F321" s="447" t="s">
        <v>1997</v>
      </c>
      <c r="G321" s="450">
        <v>1605.01</v>
      </c>
      <c r="H321" s="451" t="s">
        <v>1965</v>
      </c>
      <c r="I321" s="450">
        <f t="shared" si="8"/>
        <v>1605.01</v>
      </c>
      <c r="J321" s="124"/>
      <c r="K321" s="124"/>
    </row>
    <row r="322" spans="1:11" s="125" customFormat="1" ht="36">
      <c r="A322" s="447" t="s">
        <v>2010</v>
      </c>
      <c r="B322" s="444">
        <v>43054</v>
      </c>
      <c r="C322" s="445">
        <v>31921</v>
      </c>
      <c r="D322" s="446" t="s">
        <v>3771</v>
      </c>
      <c r="E322" s="448" t="s">
        <v>2011</v>
      </c>
      <c r="F322" s="447" t="s">
        <v>1997</v>
      </c>
      <c r="G322" s="450">
        <v>1814.55</v>
      </c>
      <c r="H322" s="451" t="s">
        <v>1965</v>
      </c>
      <c r="I322" s="450">
        <f t="shared" si="8"/>
        <v>1814.55</v>
      </c>
      <c r="J322" s="124"/>
      <c r="K322" s="124"/>
    </row>
    <row r="323" spans="1:11" s="125" customFormat="1" ht="15">
      <c r="A323" s="447" t="s">
        <v>2010</v>
      </c>
      <c r="B323" s="444">
        <v>43062</v>
      </c>
      <c r="C323" s="445">
        <v>38130</v>
      </c>
      <c r="D323" s="446" t="s">
        <v>3772</v>
      </c>
      <c r="E323" s="448" t="s">
        <v>2011</v>
      </c>
      <c r="F323" s="447" t="s">
        <v>2013</v>
      </c>
      <c r="G323" s="450">
        <v>58218.45</v>
      </c>
      <c r="H323" s="451" t="s">
        <v>1965</v>
      </c>
      <c r="I323" s="450">
        <f t="shared" si="8"/>
        <v>58218.45</v>
      </c>
      <c r="J323" s="124"/>
      <c r="K323" s="124"/>
    </row>
    <row r="324" spans="1:11" s="125" customFormat="1" ht="15">
      <c r="A324" s="447" t="s">
        <v>2010</v>
      </c>
      <c r="B324" s="444">
        <v>43068</v>
      </c>
      <c r="C324" s="445">
        <v>38134</v>
      </c>
      <c r="D324" s="446" t="s">
        <v>3773</v>
      </c>
      <c r="E324" s="448" t="s">
        <v>2011</v>
      </c>
      <c r="F324" s="447" t="s">
        <v>2013</v>
      </c>
      <c r="G324" s="450">
        <v>6742.64</v>
      </c>
      <c r="H324" s="451" t="s">
        <v>1965</v>
      </c>
      <c r="I324" s="450">
        <f t="shared" si="8"/>
        <v>6742.64</v>
      </c>
      <c r="J324" s="124"/>
      <c r="K324" s="124"/>
    </row>
    <row r="325" spans="1:11" s="125" customFormat="1" ht="36">
      <c r="A325" s="447" t="s">
        <v>2010</v>
      </c>
      <c r="B325" s="444">
        <v>43068</v>
      </c>
      <c r="C325" s="445">
        <v>31934</v>
      </c>
      <c r="D325" s="446" t="s">
        <v>3774</v>
      </c>
      <c r="E325" s="448" t="s">
        <v>2011</v>
      </c>
      <c r="F325" s="447" t="s">
        <v>1997</v>
      </c>
      <c r="G325" s="450">
        <v>1829.87</v>
      </c>
      <c r="H325" s="451" t="s">
        <v>1965</v>
      </c>
      <c r="I325" s="450">
        <f t="shared" si="8"/>
        <v>1829.87</v>
      </c>
      <c r="J325" s="124"/>
      <c r="K325" s="124"/>
    </row>
    <row r="326" spans="1:11" s="125" customFormat="1" ht="36">
      <c r="A326" s="447" t="s">
        <v>2010</v>
      </c>
      <c r="B326" s="444">
        <v>43068</v>
      </c>
      <c r="C326" s="445">
        <v>31935</v>
      </c>
      <c r="D326" s="446" t="s">
        <v>3775</v>
      </c>
      <c r="E326" s="448" t="s">
        <v>2011</v>
      </c>
      <c r="F326" s="447" t="s">
        <v>3776</v>
      </c>
      <c r="G326" s="450">
        <v>1300.4100000000001</v>
      </c>
      <c r="H326" s="451" t="s">
        <v>1965</v>
      </c>
      <c r="I326" s="450">
        <f t="shared" si="8"/>
        <v>1300.4100000000001</v>
      </c>
      <c r="J326" s="124"/>
      <c r="K326" s="124"/>
    </row>
    <row r="327" spans="1:11" s="125" customFormat="1" ht="48">
      <c r="A327" s="447" t="s">
        <v>2010</v>
      </c>
      <c r="B327" s="444">
        <v>43068</v>
      </c>
      <c r="C327" s="445">
        <v>31936</v>
      </c>
      <c r="D327" s="446" t="s">
        <v>3777</v>
      </c>
      <c r="E327" s="448" t="s">
        <v>2011</v>
      </c>
      <c r="F327" s="447" t="s">
        <v>2012</v>
      </c>
      <c r="G327" s="450">
        <v>10254.290000000001</v>
      </c>
      <c r="H327" s="451" t="s">
        <v>1965</v>
      </c>
      <c r="I327" s="450">
        <f t="shared" si="8"/>
        <v>10254.290000000001</v>
      </c>
      <c r="J327" s="124"/>
      <c r="K327" s="124"/>
    </row>
    <row r="328" spans="1:11" s="125" customFormat="1" ht="15">
      <c r="A328" s="447" t="s">
        <v>2010</v>
      </c>
      <c r="B328" s="444">
        <v>43165</v>
      </c>
      <c r="C328" s="445">
        <v>38012</v>
      </c>
      <c r="D328" s="446" t="s">
        <v>3778</v>
      </c>
      <c r="E328" s="448" t="s">
        <v>2011</v>
      </c>
      <c r="F328" s="447" t="s">
        <v>2013</v>
      </c>
      <c r="G328" s="450">
        <v>64024.35</v>
      </c>
      <c r="H328" s="451" t="s">
        <v>1965</v>
      </c>
      <c r="I328" s="450">
        <f t="shared" si="8"/>
        <v>64024.35</v>
      </c>
      <c r="J328" s="124"/>
      <c r="K328" s="124"/>
    </row>
    <row r="329" spans="1:11" s="125" customFormat="1" ht="48">
      <c r="A329" s="447" t="s">
        <v>2010</v>
      </c>
      <c r="B329" s="444">
        <v>43174</v>
      </c>
      <c r="C329" s="445">
        <v>30130</v>
      </c>
      <c r="D329" s="446" t="s">
        <v>3779</v>
      </c>
      <c r="E329" s="448" t="s">
        <v>2011</v>
      </c>
      <c r="F329" s="447" t="s">
        <v>2014</v>
      </c>
      <c r="G329" s="450">
        <v>7745.02</v>
      </c>
      <c r="H329" s="451" t="s">
        <v>1965</v>
      </c>
      <c r="I329" s="450">
        <f t="shared" si="8"/>
        <v>7745.02</v>
      </c>
      <c r="J329" s="124"/>
      <c r="K329" s="124"/>
    </row>
    <row r="330" spans="1:11" s="125" customFormat="1" ht="48">
      <c r="A330" s="447" t="s">
        <v>2010</v>
      </c>
      <c r="B330" s="444">
        <v>43174</v>
      </c>
      <c r="C330" s="445">
        <v>30131</v>
      </c>
      <c r="D330" s="446" t="s">
        <v>3780</v>
      </c>
      <c r="E330" s="448" t="s">
        <v>2011</v>
      </c>
      <c r="F330" s="447" t="s">
        <v>2012</v>
      </c>
      <c r="G330" s="450">
        <v>12628.73</v>
      </c>
      <c r="H330" s="451" t="s">
        <v>1965</v>
      </c>
      <c r="I330" s="450">
        <f t="shared" si="8"/>
        <v>12628.73</v>
      </c>
      <c r="J330" s="124"/>
      <c r="K330" s="124"/>
    </row>
    <row r="331" spans="1:11" s="125" customFormat="1" ht="48">
      <c r="A331" s="447" t="s">
        <v>2010</v>
      </c>
      <c r="B331" s="444">
        <v>43174</v>
      </c>
      <c r="C331" s="445">
        <v>30133</v>
      </c>
      <c r="D331" s="446" t="s">
        <v>3781</v>
      </c>
      <c r="E331" s="448" t="s">
        <v>2011</v>
      </c>
      <c r="F331" s="447" t="s">
        <v>2014</v>
      </c>
      <c r="G331" s="450">
        <v>3483.22</v>
      </c>
      <c r="H331" s="451" t="s">
        <v>1965</v>
      </c>
      <c r="I331" s="450">
        <f t="shared" si="8"/>
        <v>3483.22</v>
      </c>
      <c r="J331" s="124"/>
      <c r="K331" s="124"/>
    </row>
    <row r="332" spans="1:11" s="125" customFormat="1" ht="48">
      <c r="A332" s="447" t="s">
        <v>2010</v>
      </c>
      <c r="B332" s="444">
        <v>43174</v>
      </c>
      <c r="C332" s="445">
        <v>30132</v>
      </c>
      <c r="D332" s="446" t="s">
        <v>3782</v>
      </c>
      <c r="E332" s="448" t="s">
        <v>2011</v>
      </c>
      <c r="F332" s="447" t="s">
        <v>2012</v>
      </c>
      <c r="G332" s="450">
        <v>8706.9500000000007</v>
      </c>
      <c r="H332" s="451" t="s">
        <v>1965</v>
      </c>
      <c r="I332" s="450">
        <f t="shared" si="8"/>
        <v>8706.9500000000007</v>
      </c>
      <c r="J332" s="124"/>
      <c r="K332" s="124"/>
    </row>
    <row r="333" spans="1:11" s="125" customFormat="1" ht="48">
      <c r="A333" s="447" t="s">
        <v>2010</v>
      </c>
      <c r="B333" s="444">
        <v>43181</v>
      </c>
      <c r="C333" s="445">
        <v>30147</v>
      </c>
      <c r="D333" s="446" t="s">
        <v>3783</v>
      </c>
      <c r="E333" s="448" t="s">
        <v>2011</v>
      </c>
      <c r="F333" s="447" t="s">
        <v>2014</v>
      </c>
      <c r="G333" s="450">
        <v>13796.77</v>
      </c>
      <c r="H333" s="451" t="s">
        <v>1965</v>
      </c>
      <c r="I333" s="450">
        <f t="shared" si="8"/>
        <v>13796.77</v>
      </c>
      <c r="J333" s="124"/>
      <c r="K333" s="124"/>
    </row>
    <row r="334" spans="1:11" s="125" customFormat="1" ht="48">
      <c r="A334" s="447" t="s">
        <v>2010</v>
      </c>
      <c r="B334" s="444">
        <v>43181</v>
      </c>
      <c r="C334" s="445">
        <v>30148</v>
      </c>
      <c r="D334" s="446" t="s">
        <v>3784</v>
      </c>
      <c r="E334" s="448" t="s">
        <v>2011</v>
      </c>
      <c r="F334" s="447" t="s">
        <v>2014</v>
      </c>
      <c r="G334" s="450">
        <v>16494.75</v>
      </c>
      <c r="H334" s="451" t="s">
        <v>1965</v>
      </c>
      <c r="I334" s="450">
        <f t="shared" si="8"/>
        <v>16494.75</v>
      </c>
      <c r="J334" s="124"/>
      <c r="K334" s="124"/>
    </row>
    <row r="335" spans="1:11" s="125" customFormat="1" ht="48">
      <c r="A335" s="447" t="s">
        <v>2010</v>
      </c>
      <c r="B335" s="444">
        <v>43185</v>
      </c>
      <c r="C335" s="445">
        <v>30171</v>
      </c>
      <c r="D335" s="446" t="s">
        <v>3785</v>
      </c>
      <c r="E335" s="448" t="s">
        <v>2011</v>
      </c>
      <c r="F335" s="447" t="s">
        <v>2012</v>
      </c>
      <c r="G335" s="450">
        <v>12592.84</v>
      </c>
      <c r="H335" s="451" t="s">
        <v>1965</v>
      </c>
      <c r="I335" s="450">
        <f t="shared" si="8"/>
        <v>12592.84</v>
      </c>
      <c r="J335" s="124"/>
      <c r="K335" s="124"/>
    </row>
    <row r="336" spans="1:11" s="125" customFormat="1" ht="48">
      <c r="A336" s="447" t="s">
        <v>2010</v>
      </c>
      <c r="B336" s="444">
        <v>43204</v>
      </c>
      <c r="C336" s="445">
        <v>30241</v>
      </c>
      <c r="D336" s="446" t="s">
        <v>3786</v>
      </c>
      <c r="E336" s="448" t="s">
        <v>2011</v>
      </c>
      <c r="F336" s="447" t="s">
        <v>2014</v>
      </c>
      <c r="G336" s="450">
        <v>13759.63</v>
      </c>
      <c r="H336" s="451" t="s">
        <v>1965</v>
      </c>
      <c r="I336" s="450">
        <f t="shared" si="8"/>
        <v>13759.63</v>
      </c>
      <c r="J336" s="124"/>
      <c r="K336" s="124"/>
    </row>
    <row r="337" spans="1:9" s="124" customFormat="1" ht="15">
      <c r="A337" s="447" t="s">
        <v>2010</v>
      </c>
      <c r="B337" s="444">
        <v>43204</v>
      </c>
      <c r="C337" s="445">
        <v>38028</v>
      </c>
      <c r="D337" s="446" t="s">
        <v>3787</v>
      </c>
      <c r="E337" s="448" t="s">
        <v>2011</v>
      </c>
      <c r="F337" s="447" t="s">
        <v>2013</v>
      </c>
      <c r="G337" s="450">
        <v>59943.88</v>
      </c>
      <c r="H337" s="451" t="s">
        <v>1965</v>
      </c>
      <c r="I337" s="450">
        <f t="shared" si="8"/>
        <v>59943.88</v>
      </c>
    </row>
    <row r="338" spans="1:9" s="124" customFormat="1" ht="48">
      <c r="A338" s="447" t="s">
        <v>2010</v>
      </c>
      <c r="B338" s="444">
        <v>43208</v>
      </c>
      <c r="C338" s="445">
        <v>30254</v>
      </c>
      <c r="D338" s="446" t="s">
        <v>3788</v>
      </c>
      <c r="E338" s="448" t="s">
        <v>2011</v>
      </c>
      <c r="F338" s="447" t="s">
        <v>2014</v>
      </c>
      <c r="G338" s="450">
        <v>36985.75</v>
      </c>
      <c r="H338" s="451" t="s">
        <v>1965</v>
      </c>
      <c r="I338" s="450">
        <f t="shared" si="8"/>
        <v>36985.75</v>
      </c>
    </row>
    <row r="339" spans="1:9" s="124" customFormat="1" ht="48">
      <c r="A339" s="447" t="s">
        <v>2010</v>
      </c>
      <c r="B339" s="444">
        <v>43208</v>
      </c>
      <c r="C339" s="445">
        <v>30255</v>
      </c>
      <c r="D339" s="446" t="s">
        <v>3789</v>
      </c>
      <c r="E339" s="448" t="s">
        <v>2011</v>
      </c>
      <c r="F339" s="447" t="s">
        <v>2014</v>
      </c>
      <c r="G339" s="450">
        <v>9338.23</v>
      </c>
      <c r="H339" s="451" t="s">
        <v>1965</v>
      </c>
      <c r="I339" s="450">
        <f t="shared" si="8"/>
        <v>9338.23</v>
      </c>
    </row>
    <row r="340" spans="1:9" s="124" customFormat="1" ht="48">
      <c r="A340" s="447" t="s">
        <v>2010</v>
      </c>
      <c r="B340" s="444">
        <v>43208</v>
      </c>
      <c r="C340" s="445">
        <v>30256</v>
      </c>
      <c r="D340" s="446" t="s">
        <v>2015</v>
      </c>
      <c r="E340" s="448" t="s">
        <v>2011</v>
      </c>
      <c r="F340" s="447" t="s">
        <v>2012</v>
      </c>
      <c r="G340" s="450">
        <v>22409.73</v>
      </c>
      <c r="H340" s="451" t="s">
        <v>1965</v>
      </c>
      <c r="I340" s="450">
        <f t="shared" si="8"/>
        <v>22409.73</v>
      </c>
    </row>
    <row r="341" spans="1:9" s="124" customFormat="1" ht="15">
      <c r="A341" s="447" t="s">
        <v>2010</v>
      </c>
      <c r="B341" s="444">
        <v>43210</v>
      </c>
      <c r="C341" s="445">
        <v>38032</v>
      </c>
      <c r="D341" s="446" t="s">
        <v>2016</v>
      </c>
      <c r="E341" s="448" t="s">
        <v>2011</v>
      </c>
      <c r="F341" s="447" t="s">
        <v>2013</v>
      </c>
      <c r="G341" s="450">
        <v>518.66</v>
      </c>
      <c r="H341" s="451" t="s">
        <v>1965</v>
      </c>
      <c r="I341" s="450">
        <f t="shared" si="8"/>
        <v>518.66</v>
      </c>
    </row>
    <row r="342" spans="1:9" s="124" customFormat="1" ht="48">
      <c r="A342" s="447" t="s">
        <v>2010</v>
      </c>
      <c r="B342" s="444">
        <v>43214</v>
      </c>
      <c r="C342" s="445">
        <v>30276</v>
      </c>
      <c r="D342" s="446" t="s">
        <v>2017</v>
      </c>
      <c r="E342" s="448" t="s">
        <v>2011</v>
      </c>
      <c r="F342" s="447" t="s">
        <v>2014</v>
      </c>
      <c r="G342" s="450">
        <v>5282.47</v>
      </c>
      <c r="H342" s="451" t="s">
        <v>1965</v>
      </c>
      <c r="I342" s="450">
        <f t="shared" si="8"/>
        <v>5282.47</v>
      </c>
    </row>
    <row r="343" spans="1:9" s="124" customFormat="1" ht="48">
      <c r="A343" s="447" t="s">
        <v>2010</v>
      </c>
      <c r="B343" s="444">
        <v>43216</v>
      </c>
      <c r="C343" s="445">
        <v>30301</v>
      </c>
      <c r="D343" s="446" t="s">
        <v>2018</v>
      </c>
      <c r="E343" s="448" t="s">
        <v>2011</v>
      </c>
      <c r="F343" s="447" t="s">
        <v>2012</v>
      </c>
      <c r="G343" s="450">
        <v>11540.35</v>
      </c>
      <c r="H343" s="451" t="s">
        <v>1965</v>
      </c>
      <c r="I343" s="450">
        <f t="shared" si="8"/>
        <v>11540.35</v>
      </c>
    </row>
    <row r="344" spans="1:9" s="124" customFormat="1" ht="15">
      <c r="A344" s="447" t="s">
        <v>2010</v>
      </c>
      <c r="B344" s="444">
        <v>43216</v>
      </c>
      <c r="C344" s="445">
        <v>38035</v>
      </c>
      <c r="D344" s="446" t="s">
        <v>2019</v>
      </c>
      <c r="E344" s="448" t="s">
        <v>2011</v>
      </c>
      <c r="F344" s="447" t="s">
        <v>2013</v>
      </c>
      <c r="G344" s="450">
        <v>59214.94</v>
      </c>
      <c r="H344" s="451" t="s">
        <v>1965</v>
      </c>
      <c r="I344" s="450">
        <f t="shared" si="8"/>
        <v>59214.94</v>
      </c>
    </row>
    <row r="345" spans="1:9" s="124" customFormat="1" ht="48">
      <c r="A345" s="447" t="s">
        <v>2010</v>
      </c>
      <c r="B345" s="444">
        <v>43220</v>
      </c>
      <c r="C345" s="445">
        <v>30319</v>
      </c>
      <c r="D345" s="446" t="s">
        <v>2020</v>
      </c>
      <c r="E345" s="448" t="s">
        <v>2011</v>
      </c>
      <c r="F345" s="447" t="s">
        <v>2014</v>
      </c>
      <c r="G345" s="450">
        <v>9822.2999999999993</v>
      </c>
      <c r="H345" s="451" t="s">
        <v>1965</v>
      </c>
      <c r="I345" s="450">
        <f t="shared" si="8"/>
        <v>9822.2999999999993</v>
      </c>
    </row>
    <row r="346" spans="1:9" s="124" customFormat="1" ht="36">
      <c r="A346" s="447" t="s">
        <v>2010</v>
      </c>
      <c r="B346" s="444">
        <v>43224</v>
      </c>
      <c r="C346" s="445">
        <v>30340</v>
      </c>
      <c r="D346" s="446" t="s">
        <v>2021</v>
      </c>
      <c r="E346" s="448" t="s">
        <v>2011</v>
      </c>
      <c r="F346" s="447" t="s">
        <v>2022</v>
      </c>
      <c r="G346" s="450">
        <v>57859.64</v>
      </c>
      <c r="H346" s="451" t="s">
        <v>1965</v>
      </c>
      <c r="I346" s="450">
        <f t="shared" si="8"/>
        <v>57859.64</v>
      </c>
    </row>
    <row r="347" spans="1:9" s="124" customFormat="1" ht="36">
      <c r="A347" s="447" t="s">
        <v>2010</v>
      </c>
      <c r="B347" s="444">
        <v>43244</v>
      </c>
      <c r="C347" s="445">
        <v>30379</v>
      </c>
      <c r="D347" s="446" t="s">
        <v>2023</v>
      </c>
      <c r="E347" s="448" t="s">
        <v>2011</v>
      </c>
      <c r="F347" s="447" t="s">
        <v>1997</v>
      </c>
      <c r="G347" s="450">
        <v>5150.43</v>
      </c>
      <c r="H347" s="451" t="s">
        <v>1965</v>
      </c>
      <c r="I347" s="450">
        <f t="shared" si="8"/>
        <v>5150.43</v>
      </c>
    </row>
    <row r="348" spans="1:9" s="124" customFormat="1" ht="48">
      <c r="A348" s="447" t="s">
        <v>2010</v>
      </c>
      <c r="B348" s="444">
        <v>43244</v>
      </c>
      <c r="C348" s="445">
        <v>30380</v>
      </c>
      <c r="D348" s="446" t="s">
        <v>2024</v>
      </c>
      <c r="E348" s="448" t="s">
        <v>2011</v>
      </c>
      <c r="F348" s="447" t="s">
        <v>2025</v>
      </c>
      <c r="G348" s="450">
        <v>5136</v>
      </c>
      <c r="H348" s="451" t="s">
        <v>1965</v>
      </c>
      <c r="I348" s="450">
        <f t="shared" si="8"/>
        <v>5136</v>
      </c>
    </row>
    <row r="349" spans="1:9" s="124" customFormat="1" ht="36">
      <c r="A349" s="447" t="s">
        <v>2010</v>
      </c>
      <c r="B349" s="444">
        <v>43244</v>
      </c>
      <c r="C349" s="445">
        <v>30381</v>
      </c>
      <c r="D349" s="446" t="s">
        <v>2026</v>
      </c>
      <c r="E349" s="448" t="s">
        <v>2011</v>
      </c>
      <c r="F349" s="447" t="s">
        <v>1997</v>
      </c>
      <c r="G349" s="450">
        <v>8514.86</v>
      </c>
      <c r="H349" s="451" t="s">
        <v>1965</v>
      </c>
      <c r="I349" s="450">
        <f t="shared" si="8"/>
        <v>8514.86</v>
      </c>
    </row>
    <row r="350" spans="1:9" s="124" customFormat="1" ht="48">
      <c r="A350" s="447" t="s">
        <v>2010</v>
      </c>
      <c r="B350" s="444">
        <v>43249</v>
      </c>
      <c r="C350" s="445">
        <v>30399</v>
      </c>
      <c r="D350" s="446" t="s">
        <v>2027</v>
      </c>
      <c r="E350" s="448" t="s">
        <v>2011</v>
      </c>
      <c r="F350" s="447" t="s">
        <v>2014</v>
      </c>
      <c r="G350" s="450">
        <v>11754.51</v>
      </c>
      <c r="H350" s="451" t="s">
        <v>1965</v>
      </c>
      <c r="I350" s="450">
        <f t="shared" si="8"/>
        <v>11754.51</v>
      </c>
    </row>
    <row r="351" spans="1:9" s="124" customFormat="1" ht="48">
      <c r="A351" s="447" t="s">
        <v>2010</v>
      </c>
      <c r="B351" s="444">
        <v>43249</v>
      </c>
      <c r="C351" s="445">
        <v>30398</v>
      </c>
      <c r="D351" s="446" t="s">
        <v>2028</v>
      </c>
      <c r="E351" s="448" t="s">
        <v>2011</v>
      </c>
      <c r="F351" s="447" t="s">
        <v>2014</v>
      </c>
      <c r="G351" s="450">
        <v>8374.52</v>
      </c>
      <c r="H351" s="451" t="s">
        <v>1965</v>
      </c>
      <c r="I351" s="450">
        <f t="shared" si="8"/>
        <v>8374.52</v>
      </c>
    </row>
    <row r="352" spans="1:9" s="124" customFormat="1" ht="24">
      <c r="A352" s="447" t="s">
        <v>2010</v>
      </c>
      <c r="B352" s="444">
        <v>43259</v>
      </c>
      <c r="C352" s="445">
        <v>38061</v>
      </c>
      <c r="D352" s="446" t="s">
        <v>2029</v>
      </c>
      <c r="E352" s="448" t="s">
        <v>2011</v>
      </c>
      <c r="F352" s="447" t="s">
        <v>2030</v>
      </c>
      <c r="G352" s="450">
        <v>2640.21</v>
      </c>
      <c r="H352" s="451" t="s">
        <v>1965</v>
      </c>
      <c r="I352" s="450">
        <f t="shared" si="8"/>
        <v>2640.21</v>
      </c>
    </row>
    <row r="353" spans="1:11" s="124" customFormat="1" ht="48">
      <c r="A353" s="447" t="s">
        <v>2010</v>
      </c>
      <c r="B353" s="444">
        <v>43258</v>
      </c>
      <c r="C353" s="445">
        <v>30423</v>
      </c>
      <c r="D353" s="446" t="s">
        <v>2031</v>
      </c>
      <c r="E353" s="448" t="s">
        <v>2011</v>
      </c>
      <c r="F353" s="447" t="s">
        <v>2012</v>
      </c>
      <c r="G353" s="450">
        <v>7532.92</v>
      </c>
      <c r="H353" s="451" t="s">
        <v>1965</v>
      </c>
      <c r="I353" s="450">
        <f t="shared" si="8"/>
        <v>7532.92</v>
      </c>
    </row>
    <row r="354" spans="1:11" s="124" customFormat="1" ht="24">
      <c r="A354" s="447" t="s">
        <v>2010</v>
      </c>
      <c r="B354" s="444">
        <v>43258</v>
      </c>
      <c r="C354" s="445">
        <v>30424</v>
      </c>
      <c r="D354" s="446" t="s">
        <v>2032</v>
      </c>
      <c r="E354" s="448" t="s">
        <v>2011</v>
      </c>
      <c r="F354" s="447" t="s">
        <v>2030</v>
      </c>
      <c r="G354" s="450">
        <v>17120.16</v>
      </c>
      <c r="H354" s="451" t="s">
        <v>1965</v>
      </c>
      <c r="I354" s="450">
        <f t="shared" si="8"/>
        <v>17120.16</v>
      </c>
    </row>
    <row r="355" spans="1:11" s="124" customFormat="1" ht="48">
      <c r="A355" s="447" t="s">
        <v>2010</v>
      </c>
      <c r="B355" s="444">
        <v>43273</v>
      </c>
      <c r="C355" s="445">
        <v>30447</v>
      </c>
      <c r="D355" s="446" t="s">
        <v>2033</v>
      </c>
      <c r="E355" s="448" t="s">
        <v>2011</v>
      </c>
      <c r="F355" s="447" t="s">
        <v>2014</v>
      </c>
      <c r="G355" s="450">
        <v>15377.54</v>
      </c>
      <c r="H355" s="451" t="s">
        <v>1965</v>
      </c>
      <c r="I355" s="450">
        <f t="shared" si="8"/>
        <v>15377.54</v>
      </c>
    </row>
    <row r="356" spans="1:11" s="124" customFormat="1" ht="48">
      <c r="A356" s="447" t="s">
        <v>2010</v>
      </c>
      <c r="B356" s="444">
        <v>43273</v>
      </c>
      <c r="C356" s="445">
        <v>30459</v>
      </c>
      <c r="D356" s="446" t="s">
        <v>2034</v>
      </c>
      <c r="E356" s="448" t="s">
        <v>2011</v>
      </c>
      <c r="F356" s="447" t="s">
        <v>2014</v>
      </c>
      <c r="G356" s="450">
        <v>19442.43</v>
      </c>
      <c r="H356" s="451" t="s">
        <v>1965</v>
      </c>
      <c r="I356" s="450">
        <f t="shared" si="8"/>
        <v>19442.43</v>
      </c>
    </row>
    <row r="357" spans="1:11" s="124" customFormat="1" ht="24">
      <c r="A357" s="447" t="s">
        <v>2010</v>
      </c>
      <c r="B357" s="444">
        <v>43273</v>
      </c>
      <c r="C357" s="445">
        <v>30460</v>
      </c>
      <c r="D357" s="446" t="s">
        <v>2035</v>
      </c>
      <c r="E357" s="448" t="s">
        <v>2011</v>
      </c>
      <c r="F357" s="447" t="s">
        <v>2030</v>
      </c>
      <c r="G357" s="450">
        <v>1724.16</v>
      </c>
      <c r="H357" s="451" t="s">
        <v>1965</v>
      </c>
      <c r="I357" s="450">
        <f t="shared" si="8"/>
        <v>1724.16</v>
      </c>
    </row>
    <row r="358" spans="1:11" s="124" customFormat="1" ht="48">
      <c r="A358" s="447" t="s">
        <v>2010</v>
      </c>
      <c r="B358" s="444">
        <v>43290</v>
      </c>
      <c r="C358" s="445">
        <v>30507</v>
      </c>
      <c r="D358" s="446" t="s">
        <v>2036</v>
      </c>
      <c r="E358" s="448" t="s">
        <v>2011</v>
      </c>
      <c r="F358" s="447" t="s">
        <v>2012</v>
      </c>
      <c r="G358" s="450">
        <v>6405.9</v>
      </c>
      <c r="H358" s="451" t="s">
        <v>1965</v>
      </c>
      <c r="I358" s="450">
        <f t="shared" si="8"/>
        <v>6405.9</v>
      </c>
    </row>
    <row r="359" spans="1:11" s="124" customFormat="1" ht="36">
      <c r="A359" s="447" t="s">
        <v>2010</v>
      </c>
      <c r="B359" s="444">
        <v>43297</v>
      </c>
      <c r="C359" s="445">
        <v>30529</v>
      </c>
      <c r="D359" s="446" t="s">
        <v>2037</v>
      </c>
      <c r="E359" s="448" t="s">
        <v>2011</v>
      </c>
      <c r="F359" s="447" t="s">
        <v>2038</v>
      </c>
      <c r="G359" s="450">
        <v>5676.58</v>
      </c>
      <c r="H359" s="451" t="s">
        <v>1965</v>
      </c>
      <c r="I359" s="450">
        <f t="shared" si="8"/>
        <v>5676.58</v>
      </c>
    </row>
    <row r="360" spans="1:11" s="124" customFormat="1" ht="48">
      <c r="A360" s="447" t="s">
        <v>2010</v>
      </c>
      <c r="B360" s="444">
        <v>43311</v>
      </c>
      <c r="C360" s="445">
        <v>30559</v>
      </c>
      <c r="D360" s="446" t="s">
        <v>2039</v>
      </c>
      <c r="E360" s="448" t="s">
        <v>2011</v>
      </c>
      <c r="F360" s="447" t="s">
        <v>2012</v>
      </c>
      <c r="G360" s="450">
        <v>9644.91</v>
      </c>
      <c r="H360" s="451" t="s">
        <v>1965</v>
      </c>
      <c r="I360" s="450">
        <f t="shared" si="8"/>
        <v>9644.91</v>
      </c>
    </row>
    <row r="361" spans="1:11" s="124" customFormat="1" ht="48">
      <c r="A361" s="447" t="s">
        <v>2010</v>
      </c>
      <c r="B361" s="444">
        <v>43311</v>
      </c>
      <c r="C361" s="445">
        <v>30560</v>
      </c>
      <c r="D361" s="446" t="s">
        <v>2040</v>
      </c>
      <c r="E361" s="448" t="s">
        <v>2011</v>
      </c>
      <c r="F361" s="447" t="s">
        <v>2014</v>
      </c>
      <c r="G361" s="450">
        <v>4017.2</v>
      </c>
      <c r="H361" s="451" t="s">
        <v>1965</v>
      </c>
      <c r="I361" s="450">
        <f t="shared" si="8"/>
        <v>4017.2</v>
      </c>
    </row>
    <row r="362" spans="1:11" s="124" customFormat="1" ht="48">
      <c r="A362" s="447" t="s">
        <v>2010</v>
      </c>
      <c r="B362" s="444">
        <v>43311</v>
      </c>
      <c r="C362" s="445">
        <v>30561</v>
      </c>
      <c r="D362" s="446" t="s">
        <v>2041</v>
      </c>
      <c r="E362" s="448" t="s">
        <v>2011</v>
      </c>
      <c r="F362" s="447" t="s">
        <v>2014</v>
      </c>
      <c r="G362" s="450">
        <v>21979.47</v>
      </c>
      <c r="H362" s="451" t="s">
        <v>1965</v>
      </c>
      <c r="I362" s="450">
        <f t="shared" si="8"/>
        <v>21979.47</v>
      </c>
    </row>
    <row r="363" spans="1:11" s="125" customFormat="1" ht="48">
      <c r="A363" s="447" t="s">
        <v>2010</v>
      </c>
      <c r="B363" s="444">
        <v>43311</v>
      </c>
      <c r="C363" s="445">
        <v>30563</v>
      </c>
      <c r="D363" s="446" t="s">
        <v>2042</v>
      </c>
      <c r="E363" s="448" t="s">
        <v>2011</v>
      </c>
      <c r="F363" s="447" t="s">
        <v>2014</v>
      </c>
      <c r="G363" s="450">
        <v>7412.03</v>
      </c>
      <c r="H363" s="451" t="s">
        <v>1965</v>
      </c>
      <c r="I363" s="450">
        <f t="shared" ref="I363:I379" si="9">G363</f>
        <v>7412.03</v>
      </c>
      <c r="J363" s="124"/>
      <c r="K363" s="124"/>
    </row>
    <row r="364" spans="1:11" s="125" customFormat="1" ht="24">
      <c r="A364" s="447" t="s">
        <v>2010</v>
      </c>
      <c r="B364" s="444">
        <v>43301</v>
      </c>
      <c r="C364" s="445">
        <v>30551</v>
      </c>
      <c r="D364" s="446" t="s">
        <v>2043</v>
      </c>
      <c r="E364" s="448" t="s">
        <v>2011</v>
      </c>
      <c r="F364" s="447" t="s">
        <v>2030</v>
      </c>
      <c r="G364" s="450">
        <v>66.67</v>
      </c>
      <c r="H364" s="451" t="s">
        <v>1965</v>
      </c>
      <c r="I364" s="450">
        <f t="shared" si="9"/>
        <v>66.67</v>
      </c>
      <c r="J364" s="124"/>
      <c r="K364" s="124"/>
    </row>
    <row r="365" spans="1:11" s="125" customFormat="1" ht="36">
      <c r="A365" s="447" t="s">
        <v>2010</v>
      </c>
      <c r="B365" s="444">
        <v>43301</v>
      </c>
      <c r="C365" s="445">
        <v>30553</v>
      </c>
      <c r="D365" s="446" t="s">
        <v>2044</v>
      </c>
      <c r="E365" s="448" t="s">
        <v>2011</v>
      </c>
      <c r="F365" s="447" t="s">
        <v>2038</v>
      </c>
      <c r="G365" s="450">
        <v>127.89</v>
      </c>
      <c r="H365" s="451" t="s">
        <v>1965</v>
      </c>
      <c r="I365" s="450">
        <f t="shared" si="9"/>
        <v>127.89</v>
      </c>
      <c r="J365" s="124"/>
      <c r="K365" s="124"/>
    </row>
    <row r="366" spans="1:11" s="125" customFormat="1" ht="48">
      <c r="A366" s="447" t="s">
        <v>2010</v>
      </c>
      <c r="B366" s="444">
        <v>43312</v>
      </c>
      <c r="C366" s="445">
        <v>30596</v>
      </c>
      <c r="D366" s="446" t="s">
        <v>2045</v>
      </c>
      <c r="E366" s="448" t="s">
        <v>2011</v>
      </c>
      <c r="F366" s="447" t="s">
        <v>2012</v>
      </c>
      <c r="G366" s="450">
        <v>10868.66</v>
      </c>
      <c r="H366" s="451" t="s">
        <v>1965</v>
      </c>
      <c r="I366" s="450">
        <f t="shared" si="9"/>
        <v>10868.66</v>
      </c>
      <c r="J366" s="124"/>
      <c r="K366" s="124"/>
    </row>
    <row r="367" spans="1:11" s="125" customFormat="1" ht="36">
      <c r="A367" s="447" t="s">
        <v>2010</v>
      </c>
      <c r="B367" s="444">
        <v>43312</v>
      </c>
      <c r="C367" s="445">
        <v>30597</v>
      </c>
      <c r="D367" s="446" t="s">
        <v>2046</v>
      </c>
      <c r="E367" s="448" t="s">
        <v>2011</v>
      </c>
      <c r="F367" s="447" t="s">
        <v>1997</v>
      </c>
      <c r="G367" s="450">
        <v>293.73</v>
      </c>
      <c r="H367" s="451" t="s">
        <v>1965</v>
      </c>
      <c r="I367" s="450">
        <f t="shared" si="9"/>
        <v>293.73</v>
      </c>
      <c r="J367" s="124"/>
      <c r="K367" s="124"/>
    </row>
    <row r="368" spans="1:11" s="125" customFormat="1" ht="48">
      <c r="A368" s="447" t="s">
        <v>2010</v>
      </c>
      <c r="B368" s="444">
        <v>43312</v>
      </c>
      <c r="C368" s="445">
        <v>30598</v>
      </c>
      <c r="D368" s="446" t="s">
        <v>2047</v>
      </c>
      <c r="E368" s="448" t="s">
        <v>2011</v>
      </c>
      <c r="F368" s="447" t="s">
        <v>2014</v>
      </c>
      <c r="G368" s="450">
        <v>8790.49</v>
      </c>
      <c r="H368" s="451" t="s">
        <v>1965</v>
      </c>
      <c r="I368" s="450">
        <f t="shared" si="9"/>
        <v>8790.49</v>
      </c>
    </row>
    <row r="369" spans="1:11" s="125" customFormat="1" ht="15">
      <c r="A369" s="447" t="s">
        <v>2010</v>
      </c>
      <c r="B369" s="444">
        <v>43312</v>
      </c>
      <c r="C369" s="445">
        <v>38094</v>
      </c>
      <c r="D369" s="446" t="s">
        <v>2048</v>
      </c>
      <c r="E369" s="448" t="s">
        <v>2011</v>
      </c>
      <c r="F369" s="447" t="s">
        <v>2013</v>
      </c>
      <c r="G369" s="450">
        <v>63344.98</v>
      </c>
      <c r="H369" s="451" t="s">
        <v>1965</v>
      </c>
      <c r="I369" s="450">
        <f t="shared" si="9"/>
        <v>63344.98</v>
      </c>
      <c r="J369" s="124"/>
      <c r="K369" s="124"/>
    </row>
    <row r="370" spans="1:11" s="125" customFormat="1" ht="36">
      <c r="A370" s="447" t="s">
        <v>2010</v>
      </c>
      <c r="B370" s="444">
        <v>43312</v>
      </c>
      <c r="C370" s="445">
        <v>30599</v>
      </c>
      <c r="D370" s="446" t="s">
        <v>2049</v>
      </c>
      <c r="E370" s="448" t="s">
        <v>2011</v>
      </c>
      <c r="F370" s="447" t="s">
        <v>1997</v>
      </c>
      <c r="G370" s="450">
        <v>348.08</v>
      </c>
      <c r="H370" s="451" t="s">
        <v>1965</v>
      </c>
      <c r="I370" s="450">
        <f t="shared" si="9"/>
        <v>348.08</v>
      </c>
      <c r="J370" s="124"/>
      <c r="K370" s="124"/>
    </row>
    <row r="371" spans="1:11" s="125" customFormat="1" ht="48">
      <c r="A371" s="447" t="s">
        <v>2010</v>
      </c>
      <c r="B371" s="444">
        <v>43312</v>
      </c>
      <c r="C371" s="445">
        <v>30600</v>
      </c>
      <c r="D371" s="446" t="s">
        <v>2050</v>
      </c>
      <c r="E371" s="448" t="s">
        <v>2011</v>
      </c>
      <c r="F371" s="447" t="s">
        <v>2014</v>
      </c>
      <c r="G371" s="450">
        <v>6717.98</v>
      </c>
      <c r="H371" s="451" t="s">
        <v>1965</v>
      </c>
      <c r="I371" s="450">
        <f t="shared" si="9"/>
        <v>6717.98</v>
      </c>
      <c r="J371" s="124"/>
      <c r="K371" s="124"/>
    </row>
    <row r="372" spans="1:11" s="125" customFormat="1" ht="48">
      <c r="A372" s="447" t="s">
        <v>2010</v>
      </c>
      <c r="B372" s="444">
        <v>43312</v>
      </c>
      <c r="C372" s="445">
        <v>30644</v>
      </c>
      <c r="D372" s="446" t="s">
        <v>2051</v>
      </c>
      <c r="E372" s="448" t="s">
        <v>2011</v>
      </c>
      <c r="F372" s="447" t="s">
        <v>2052</v>
      </c>
      <c r="G372" s="450">
        <v>17612.919999999998</v>
      </c>
      <c r="H372" s="451" t="s">
        <v>1965</v>
      </c>
      <c r="I372" s="450">
        <f t="shared" si="9"/>
        <v>17612.919999999998</v>
      </c>
      <c r="J372" s="124"/>
      <c r="K372" s="124"/>
    </row>
    <row r="373" spans="1:11" s="125" customFormat="1" ht="36">
      <c r="A373" s="447" t="s">
        <v>2010</v>
      </c>
      <c r="B373" s="444">
        <v>43312</v>
      </c>
      <c r="C373" s="445">
        <v>30645</v>
      </c>
      <c r="D373" s="446" t="s">
        <v>2053</v>
      </c>
      <c r="E373" s="448" t="s">
        <v>2011</v>
      </c>
      <c r="F373" s="447" t="s">
        <v>1997</v>
      </c>
      <c r="G373" s="450">
        <v>1458.89</v>
      </c>
      <c r="H373" s="451" t="s">
        <v>1965</v>
      </c>
      <c r="I373" s="450">
        <f t="shared" si="9"/>
        <v>1458.89</v>
      </c>
      <c r="J373" s="124"/>
      <c r="K373" s="124"/>
    </row>
    <row r="374" spans="1:11" s="125" customFormat="1" ht="48">
      <c r="A374" s="447" t="s">
        <v>2010</v>
      </c>
      <c r="B374" s="444">
        <v>43312</v>
      </c>
      <c r="C374" s="445">
        <v>30646</v>
      </c>
      <c r="D374" s="446" t="s">
        <v>2054</v>
      </c>
      <c r="E374" s="448" t="s">
        <v>2011</v>
      </c>
      <c r="F374" s="447" t="s">
        <v>2014</v>
      </c>
      <c r="G374" s="450">
        <v>22825.51</v>
      </c>
      <c r="H374" s="451" t="s">
        <v>1965</v>
      </c>
      <c r="I374" s="450">
        <f t="shared" si="9"/>
        <v>22825.51</v>
      </c>
      <c r="J374" s="124"/>
      <c r="K374" s="124"/>
    </row>
    <row r="375" spans="1:11" s="125" customFormat="1" ht="36">
      <c r="A375" s="447" t="s">
        <v>2010</v>
      </c>
      <c r="B375" s="444">
        <v>43312</v>
      </c>
      <c r="C375" s="445">
        <v>38107</v>
      </c>
      <c r="D375" s="446" t="s">
        <v>2055</v>
      </c>
      <c r="E375" s="448" t="s">
        <v>2011</v>
      </c>
      <c r="F375" s="447" t="s">
        <v>2005</v>
      </c>
      <c r="G375" s="450">
        <v>4981.55</v>
      </c>
      <c r="H375" s="451" t="s">
        <v>1965</v>
      </c>
      <c r="I375" s="450">
        <f t="shared" si="9"/>
        <v>4981.55</v>
      </c>
      <c r="J375" s="124"/>
      <c r="K375" s="124"/>
    </row>
    <row r="376" spans="1:11" s="125" customFormat="1" ht="36">
      <c r="A376" s="447" t="s">
        <v>2010</v>
      </c>
      <c r="B376" s="444">
        <v>43312</v>
      </c>
      <c r="C376" s="445">
        <v>38111</v>
      </c>
      <c r="D376" s="446" t="s">
        <v>2056</v>
      </c>
      <c r="E376" s="448" t="s">
        <v>2011</v>
      </c>
      <c r="F376" s="447" t="s">
        <v>1997</v>
      </c>
      <c r="G376" s="450">
        <v>11144.68</v>
      </c>
      <c r="H376" s="451" t="s">
        <v>1965</v>
      </c>
      <c r="I376" s="450">
        <f t="shared" si="9"/>
        <v>11144.68</v>
      </c>
      <c r="J376" s="124"/>
      <c r="K376" s="124"/>
    </row>
    <row r="377" spans="1:11" s="125" customFormat="1" ht="48">
      <c r="A377" s="447" t="s">
        <v>2010</v>
      </c>
      <c r="B377" s="444">
        <v>43312</v>
      </c>
      <c r="C377" s="445">
        <v>30669</v>
      </c>
      <c r="D377" s="446" t="s">
        <v>2057</v>
      </c>
      <c r="E377" s="448" t="s">
        <v>2011</v>
      </c>
      <c r="F377" s="447" t="s">
        <v>2014</v>
      </c>
      <c r="G377" s="450">
        <v>16764.09</v>
      </c>
      <c r="H377" s="451" t="s">
        <v>1965</v>
      </c>
      <c r="I377" s="450">
        <f t="shared" si="9"/>
        <v>16764.09</v>
      </c>
      <c r="J377" s="124"/>
      <c r="K377" s="124"/>
    </row>
    <row r="378" spans="1:11" s="125" customFormat="1" ht="36">
      <c r="A378" s="447" t="s">
        <v>2010</v>
      </c>
      <c r="B378" s="444">
        <v>43312</v>
      </c>
      <c r="C378" s="445">
        <v>30664</v>
      </c>
      <c r="D378" s="446" t="s">
        <v>2058</v>
      </c>
      <c r="E378" s="448" t="s">
        <v>2011</v>
      </c>
      <c r="F378" s="447" t="s">
        <v>1997</v>
      </c>
      <c r="G378" s="450">
        <v>3282.61</v>
      </c>
      <c r="H378" s="451" t="s">
        <v>1965</v>
      </c>
      <c r="I378" s="450">
        <f t="shared" si="9"/>
        <v>3282.61</v>
      </c>
      <c r="J378" s="124"/>
      <c r="K378" s="124"/>
    </row>
    <row r="379" spans="1:11" s="125" customFormat="1" ht="48">
      <c r="A379" s="447" t="s">
        <v>2010</v>
      </c>
      <c r="B379" s="444">
        <v>43353</v>
      </c>
      <c r="C379" s="445">
        <v>30769</v>
      </c>
      <c r="D379" s="446" t="s">
        <v>2059</v>
      </c>
      <c r="E379" s="448" t="s">
        <v>2011</v>
      </c>
      <c r="F379" s="447" t="s">
        <v>2014</v>
      </c>
      <c r="G379" s="450">
        <v>4602.5200000000004</v>
      </c>
      <c r="H379" s="451" t="s">
        <v>1965</v>
      </c>
      <c r="I379" s="450">
        <f t="shared" si="9"/>
        <v>4602.5200000000004</v>
      </c>
      <c r="J379" s="124"/>
      <c r="K379" s="124"/>
    </row>
    <row r="380" spans="1:11" s="125" customFormat="1" ht="24">
      <c r="A380" s="447" t="s">
        <v>2060</v>
      </c>
      <c r="B380" s="444">
        <v>42641</v>
      </c>
      <c r="C380" s="445">
        <v>31780</v>
      </c>
      <c r="D380" s="446" t="s">
        <v>2061</v>
      </c>
      <c r="E380" s="448" t="s">
        <v>2062</v>
      </c>
      <c r="F380" s="447" t="s">
        <v>2006</v>
      </c>
      <c r="G380" s="450">
        <v>206188.84</v>
      </c>
      <c r="H380" s="451" t="s">
        <v>1965</v>
      </c>
      <c r="I380" s="450">
        <v>93713</v>
      </c>
      <c r="J380" s="124"/>
      <c r="K380" s="124"/>
    </row>
    <row r="381" spans="1:11" s="125" customFormat="1" ht="24">
      <c r="A381" s="447" t="s">
        <v>2063</v>
      </c>
      <c r="B381" s="444">
        <v>42986</v>
      </c>
      <c r="C381" s="445">
        <v>36874</v>
      </c>
      <c r="D381" s="446" t="s">
        <v>2064</v>
      </c>
      <c r="E381" s="448" t="s">
        <v>2065</v>
      </c>
      <c r="F381" s="447" t="s">
        <v>1996</v>
      </c>
      <c r="G381" s="450">
        <v>21818.99</v>
      </c>
      <c r="H381" s="451" t="s">
        <v>1965</v>
      </c>
      <c r="I381" s="450">
        <f t="shared" ref="I381:I402" si="10">G381</f>
        <v>21818.99</v>
      </c>
      <c r="J381" s="124"/>
      <c r="K381" s="124"/>
    </row>
    <row r="382" spans="1:11" s="125" customFormat="1" ht="36">
      <c r="A382" s="447" t="s">
        <v>2063</v>
      </c>
      <c r="B382" s="444">
        <v>43003</v>
      </c>
      <c r="C382" s="445">
        <v>36907</v>
      </c>
      <c r="D382" s="446" t="s">
        <v>2066</v>
      </c>
      <c r="E382" s="448" t="s">
        <v>2065</v>
      </c>
      <c r="F382" s="447" t="s">
        <v>2067</v>
      </c>
      <c r="G382" s="450">
        <v>14494.08</v>
      </c>
      <c r="H382" s="451" t="s">
        <v>1965</v>
      </c>
      <c r="I382" s="450">
        <f t="shared" si="10"/>
        <v>14494.08</v>
      </c>
      <c r="J382" s="124"/>
      <c r="K382" s="124"/>
    </row>
    <row r="383" spans="1:11" s="125" customFormat="1" ht="24">
      <c r="A383" s="447" t="s">
        <v>2063</v>
      </c>
      <c r="B383" s="444">
        <v>43003</v>
      </c>
      <c r="C383" s="445">
        <v>36908</v>
      </c>
      <c r="D383" s="446" t="s">
        <v>2068</v>
      </c>
      <c r="E383" s="448" t="s">
        <v>2065</v>
      </c>
      <c r="F383" s="447" t="s">
        <v>1996</v>
      </c>
      <c r="G383" s="450">
        <v>12997.41</v>
      </c>
      <c r="H383" s="451" t="s">
        <v>1965</v>
      </c>
      <c r="I383" s="450">
        <f t="shared" si="10"/>
        <v>12997.41</v>
      </c>
      <c r="J383" s="124"/>
      <c r="K383" s="124"/>
    </row>
    <row r="384" spans="1:11" s="125" customFormat="1" ht="24">
      <c r="A384" s="447" t="s">
        <v>2063</v>
      </c>
      <c r="B384" s="444">
        <v>43019</v>
      </c>
      <c r="C384" s="445">
        <v>36944</v>
      </c>
      <c r="D384" s="446" t="s">
        <v>2069</v>
      </c>
      <c r="E384" s="448" t="s">
        <v>2065</v>
      </c>
      <c r="F384" s="447" t="s">
        <v>1996</v>
      </c>
      <c r="G384" s="450">
        <v>4042.31</v>
      </c>
      <c r="H384" s="451" t="s">
        <v>1965</v>
      </c>
      <c r="I384" s="450">
        <f t="shared" si="10"/>
        <v>4042.31</v>
      </c>
      <c r="J384" s="124"/>
      <c r="K384" s="124"/>
    </row>
    <row r="385" spans="1:11" s="125" customFormat="1" ht="24">
      <c r="A385" s="447" t="s">
        <v>2063</v>
      </c>
      <c r="B385" s="444">
        <v>43019</v>
      </c>
      <c r="C385" s="445">
        <v>36938</v>
      </c>
      <c r="D385" s="446" t="s">
        <v>2070</v>
      </c>
      <c r="E385" s="448" t="s">
        <v>2065</v>
      </c>
      <c r="F385" s="447" t="s">
        <v>1996</v>
      </c>
      <c r="G385" s="450">
        <v>974.37</v>
      </c>
      <c r="H385" s="451" t="s">
        <v>1965</v>
      </c>
      <c r="I385" s="450">
        <f t="shared" si="10"/>
        <v>974.37</v>
      </c>
      <c r="J385" s="124"/>
      <c r="K385" s="124"/>
    </row>
    <row r="386" spans="1:11" s="125" customFormat="1" ht="24">
      <c r="A386" s="447" t="s">
        <v>2063</v>
      </c>
      <c r="B386" s="444">
        <v>43032</v>
      </c>
      <c r="C386" s="445">
        <v>36974</v>
      </c>
      <c r="D386" s="446" t="s">
        <v>2071</v>
      </c>
      <c r="E386" s="448" t="s">
        <v>2065</v>
      </c>
      <c r="F386" s="447" t="s">
        <v>1996</v>
      </c>
      <c r="G386" s="450">
        <v>5572.3</v>
      </c>
      <c r="H386" s="451" t="s">
        <v>1965</v>
      </c>
      <c r="I386" s="450">
        <f t="shared" si="10"/>
        <v>5572.3</v>
      </c>
      <c r="J386" s="124"/>
      <c r="K386" s="124"/>
    </row>
    <row r="387" spans="1:11" s="125" customFormat="1" ht="24">
      <c r="A387" s="447" t="s">
        <v>2063</v>
      </c>
      <c r="B387" s="444">
        <v>43038</v>
      </c>
      <c r="C387" s="445">
        <v>36995</v>
      </c>
      <c r="D387" s="446" t="s">
        <v>2072</v>
      </c>
      <c r="E387" s="448" t="s">
        <v>2065</v>
      </c>
      <c r="F387" s="447" t="s">
        <v>1996</v>
      </c>
      <c r="G387" s="450">
        <v>21818.99</v>
      </c>
      <c r="H387" s="451" t="s">
        <v>1965</v>
      </c>
      <c r="I387" s="450">
        <f t="shared" si="10"/>
        <v>21818.99</v>
      </c>
      <c r="J387" s="124"/>
      <c r="K387" s="124"/>
    </row>
    <row r="388" spans="1:11" s="125" customFormat="1" ht="24">
      <c r="A388" s="447" t="s">
        <v>2063</v>
      </c>
      <c r="B388" s="444">
        <v>43038</v>
      </c>
      <c r="C388" s="445">
        <v>36991</v>
      </c>
      <c r="D388" s="446" t="s">
        <v>2073</v>
      </c>
      <c r="E388" s="448" t="s">
        <v>2065</v>
      </c>
      <c r="F388" s="447" t="s">
        <v>1996</v>
      </c>
      <c r="G388" s="450">
        <v>1923.08</v>
      </c>
      <c r="H388" s="451" t="s">
        <v>1965</v>
      </c>
      <c r="I388" s="450">
        <f t="shared" si="10"/>
        <v>1923.08</v>
      </c>
      <c r="J388" s="124"/>
      <c r="K388" s="124"/>
    </row>
    <row r="389" spans="1:11" s="125" customFormat="1" ht="24">
      <c r="A389" s="447" t="s">
        <v>2063</v>
      </c>
      <c r="B389" s="444">
        <v>43251</v>
      </c>
      <c r="C389" s="445">
        <v>36597</v>
      </c>
      <c r="D389" s="446" t="s">
        <v>2074</v>
      </c>
      <c r="E389" s="448" t="s">
        <v>2065</v>
      </c>
      <c r="F389" s="447" t="s">
        <v>1996</v>
      </c>
      <c r="G389" s="450">
        <v>2851.57</v>
      </c>
      <c r="H389" s="451" t="s">
        <v>1965</v>
      </c>
      <c r="I389" s="450">
        <f t="shared" si="10"/>
        <v>2851.57</v>
      </c>
      <c r="J389" s="124"/>
      <c r="K389" s="124"/>
    </row>
    <row r="390" spans="1:11" s="125" customFormat="1" ht="24">
      <c r="A390" s="447" t="s">
        <v>2063</v>
      </c>
      <c r="B390" s="444">
        <v>43287</v>
      </c>
      <c r="C390" s="445">
        <v>36685</v>
      </c>
      <c r="D390" s="446" t="s">
        <v>2075</v>
      </c>
      <c r="E390" s="448" t="s">
        <v>2065</v>
      </c>
      <c r="F390" s="447" t="s">
        <v>1996</v>
      </c>
      <c r="G390" s="450">
        <v>3784.76</v>
      </c>
      <c r="H390" s="451" t="s">
        <v>1965</v>
      </c>
      <c r="I390" s="450">
        <f t="shared" si="10"/>
        <v>3784.76</v>
      </c>
    </row>
    <row r="391" spans="1:11" s="125" customFormat="1" ht="24">
      <c r="A391" s="447" t="s">
        <v>2063</v>
      </c>
      <c r="B391" s="444">
        <v>43287</v>
      </c>
      <c r="C391" s="445">
        <v>36694</v>
      </c>
      <c r="D391" s="446" t="s">
        <v>2076</v>
      </c>
      <c r="E391" s="448" t="s">
        <v>2065</v>
      </c>
      <c r="F391" s="447" t="s">
        <v>1996</v>
      </c>
      <c r="G391" s="450">
        <v>2851.57</v>
      </c>
      <c r="H391" s="451" t="s">
        <v>1965</v>
      </c>
      <c r="I391" s="450">
        <f t="shared" si="10"/>
        <v>2851.57</v>
      </c>
    </row>
    <row r="392" spans="1:11" s="125" customFormat="1" ht="24">
      <c r="A392" s="447" t="s">
        <v>2063</v>
      </c>
      <c r="B392" s="444">
        <v>43287</v>
      </c>
      <c r="C392" s="445">
        <v>36686</v>
      </c>
      <c r="D392" s="446" t="s">
        <v>2077</v>
      </c>
      <c r="E392" s="448" t="s">
        <v>2065</v>
      </c>
      <c r="F392" s="447" t="s">
        <v>1996</v>
      </c>
      <c r="G392" s="450">
        <v>6412.22</v>
      </c>
      <c r="H392" s="451" t="s">
        <v>1965</v>
      </c>
      <c r="I392" s="450">
        <f t="shared" si="10"/>
        <v>6412.22</v>
      </c>
      <c r="J392" s="124"/>
    </row>
    <row r="393" spans="1:11" s="126" customFormat="1" ht="24">
      <c r="A393" s="447" t="s">
        <v>2063</v>
      </c>
      <c r="B393" s="444">
        <v>43287</v>
      </c>
      <c r="C393" s="445">
        <v>36687</v>
      </c>
      <c r="D393" s="446" t="s">
        <v>2078</v>
      </c>
      <c r="E393" s="448" t="s">
        <v>2065</v>
      </c>
      <c r="F393" s="447" t="s">
        <v>1996</v>
      </c>
      <c r="G393" s="450">
        <v>812</v>
      </c>
      <c r="H393" s="451" t="s">
        <v>1965</v>
      </c>
      <c r="I393" s="450">
        <f t="shared" si="10"/>
        <v>812</v>
      </c>
      <c r="J393" s="124"/>
      <c r="K393" s="125"/>
    </row>
    <row r="394" spans="1:11" s="126" customFormat="1" ht="24">
      <c r="A394" s="447" t="s">
        <v>2063</v>
      </c>
      <c r="B394" s="444">
        <v>43311</v>
      </c>
      <c r="C394" s="445">
        <v>36735</v>
      </c>
      <c r="D394" s="446" t="s">
        <v>2079</v>
      </c>
      <c r="E394" s="448" t="s">
        <v>2065</v>
      </c>
      <c r="F394" s="447" t="s">
        <v>1996</v>
      </c>
      <c r="G394" s="450">
        <v>928.26</v>
      </c>
      <c r="H394" s="451" t="s">
        <v>1965</v>
      </c>
      <c r="I394" s="450">
        <f t="shared" si="10"/>
        <v>928.26</v>
      </c>
      <c r="J394" s="125"/>
      <c r="K394" s="125"/>
    </row>
    <row r="395" spans="1:11" s="126" customFormat="1" ht="24">
      <c r="A395" s="447" t="s">
        <v>2063</v>
      </c>
      <c r="B395" s="444">
        <v>43312</v>
      </c>
      <c r="C395" s="445">
        <v>36818</v>
      </c>
      <c r="D395" s="446" t="s">
        <v>2080</v>
      </c>
      <c r="E395" s="448" t="s">
        <v>2065</v>
      </c>
      <c r="F395" s="447" t="s">
        <v>1996</v>
      </c>
      <c r="G395" s="450">
        <v>44186.64</v>
      </c>
      <c r="H395" s="451" t="s">
        <v>1965</v>
      </c>
      <c r="I395" s="450">
        <f t="shared" si="10"/>
        <v>44186.64</v>
      </c>
      <c r="J395" s="125"/>
      <c r="K395" s="125"/>
    </row>
    <row r="396" spans="1:11" s="126" customFormat="1" ht="24">
      <c r="A396" s="447" t="s">
        <v>2063</v>
      </c>
      <c r="B396" s="444">
        <v>43312</v>
      </c>
      <c r="C396" s="445">
        <v>36837</v>
      </c>
      <c r="D396" s="446" t="s">
        <v>2081</v>
      </c>
      <c r="E396" s="448" t="s">
        <v>2065</v>
      </c>
      <c r="F396" s="447" t="s">
        <v>1996</v>
      </c>
      <c r="G396" s="450">
        <v>876.84</v>
      </c>
      <c r="H396" s="451" t="s">
        <v>1965</v>
      </c>
      <c r="I396" s="450">
        <f t="shared" si="10"/>
        <v>876.84</v>
      </c>
      <c r="J396" s="125"/>
      <c r="K396" s="125"/>
    </row>
    <row r="397" spans="1:11" s="126" customFormat="1" ht="24">
      <c r="A397" s="447" t="s">
        <v>2082</v>
      </c>
      <c r="B397" s="444">
        <v>42818</v>
      </c>
      <c r="C397" s="445">
        <v>30557</v>
      </c>
      <c r="D397" s="446" t="s">
        <v>2083</v>
      </c>
      <c r="E397" s="448" t="s">
        <v>2084</v>
      </c>
      <c r="F397" s="447" t="s">
        <v>2085</v>
      </c>
      <c r="G397" s="450">
        <v>16077.6</v>
      </c>
      <c r="H397" s="451" t="s">
        <v>1965</v>
      </c>
      <c r="I397" s="450">
        <f t="shared" si="10"/>
        <v>16077.6</v>
      </c>
      <c r="J397" s="125"/>
      <c r="K397" s="125"/>
    </row>
    <row r="398" spans="1:11" s="125" customFormat="1" ht="24">
      <c r="A398" s="447" t="s">
        <v>2082</v>
      </c>
      <c r="B398" s="444">
        <v>42818</v>
      </c>
      <c r="C398" s="445">
        <v>30558</v>
      </c>
      <c r="D398" s="446" t="s">
        <v>2086</v>
      </c>
      <c r="E398" s="448" t="s">
        <v>2084</v>
      </c>
      <c r="F398" s="447" t="s">
        <v>2085</v>
      </c>
      <c r="G398" s="450">
        <v>16077.6</v>
      </c>
      <c r="H398" s="451" t="s">
        <v>1965</v>
      </c>
      <c r="I398" s="450">
        <f t="shared" si="10"/>
        <v>16077.6</v>
      </c>
    </row>
    <row r="399" spans="1:11" s="125" customFormat="1" ht="24">
      <c r="A399" s="447" t="s">
        <v>2082</v>
      </c>
      <c r="B399" s="444">
        <v>42846</v>
      </c>
      <c r="C399" s="445">
        <v>30768</v>
      </c>
      <c r="D399" s="446" t="s">
        <v>2087</v>
      </c>
      <c r="E399" s="448" t="s">
        <v>2084</v>
      </c>
      <c r="F399" s="447" t="s">
        <v>2085</v>
      </c>
      <c r="G399" s="450">
        <v>16077.6</v>
      </c>
      <c r="H399" s="451" t="s">
        <v>1965</v>
      </c>
      <c r="I399" s="450">
        <f t="shared" si="10"/>
        <v>16077.6</v>
      </c>
    </row>
    <row r="400" spans="1:11" s="125" customFormat="1" ht="24">
      <c r="A400" s="447" t="s">
        <v>2082</v>
      </c>
      <c r="B400" s="444">
        <v>42975</v>
      </c>
      <c r="C400" s="445">
        <v>36848</v>
      </c>
      <c r="D400" s="446" t="s">
        <v>2088</v>
      </c>
      <c r="E400" s="448" t="s">
        <v>2084</v>
      </c>
      <c r="F400" s="447" t="s">
        <v>2085</v>
      </c>
      <c r="G400" s="450">
        <v>7266.46</v>
      </c>
      <c r="H400" s="451" t="s">
        <v>1965</v>
      </c>
      <c r="I400" s="450">
        <f t="shared" si="10"/>
        <v>7266.46</v>
      </c>
    </row>
    <row r="401" spans="1:11" s="125" customFormat="1" ht="24">
      <c r="A401" s="447" t="s">
        <v>2082</v>
      </c>
      <c r="B401" s="444">
        <v>42975</v>
      </c>
      <c r="C401" s="445">
        <v>36849</v>
      </c>
      <c r="D401" s="446" t="s">
        <v>2089</v>
      </c>
      <c r="E401" s="448" t="s">
        <v>2084</v>
      </c>
      <c r="F401" s="447" t="s">
        <v>2085</v>
      </c>
      <c r="G401" s="450">
        <v>1768.28</v>
      </c>
      <c r="H401" s="451" t="s">
        <v>1965</v>
      </c>
      <c r="I401" s="450">
        <f t="shared" si="10"/>
        <v>1768.28</v>
      </c>
    </row>
    <row r="402" spans="1:11" s="125" customFormat="1" ht="24">
      <c r="A402" s="447" t="s">
        <v>2090</v>
      </c>
      <c r="B402" s="444">
        <v>42818</v>
      </c>
      <c r="C402" s="445">
        <v>30535</v>
      </c>
      <c r="D402" s="446" t="s">
        <v>2093</v>
      </c>
      <c r="E402" s="448" t="s">
        <v>2091</v>
      </c>
      <c r="F402" s="447" t="s">
        <v>2092</v>
      </c>
      <c r="G402" s="450">
        <v>48024</v>
      </c>
      <c r="H402" s="451" t="s">
        <v>1965</v>
      </c>
      <c r="I402" s="450">
        <f t="shared" si="10"/>
        <v>48024</v>
      </c>
    </row>
    <row r="403" spans="1:11" s="125" customFormat="1" ht="15">
      <c r="A403" s="447" t="s">
        <v>2094</v>
      </c>
      <c r="B403" s="444">
        <v>42825</v>
      </c>
      <c r="C403" s="445">
        <v>30603</v>
      </c>
      <c r="D403" s="446" t="s">
        <v>2095</v>
      </c>
      <c r="E403" s="448" t="s">
        <v>2096</v>
      </c>
      <c r="F403" s="447" t="s">
        <v>1988</v>
      </c>
      <c r="G403" s="450">
        <v>75063.55</v>
      </c>
      <c r="H403" s="451" t="s">
        <v>1965</v>
      </c>
      <c r="I403" s="450">
        <v>60050.840000000004</v>
      </c>
    </row>
    <row r="404" spans="1:11" s="125" customFormat="1" ht="15">
      <c r="A404" s="447" t="s">
        <v>2094</v>
      </c>
      <c r="B404" s="444">
        <v>42825</v>
      </c>
      <c r="C404" s="445">
        <v>30604</v>
      </c>
      <c r="D404" s="446" t="s">
        <v>2097</v>
      </c>
      <c r="E404" s="448" t="s">
        <v>2096</v>
      </c>
      <c r="F404" s="447" t="s">
        <v>1988</v>
      </c>
      <c r="G404" s="450">
        <v>90886.07</v>
      </c>
      <c r="H404" s="451" t="s">
        <v>1965</v>
      </c>
      <c r="I404" s="450">
        <v>90886.07</v>
      </c>
    </row>
    <row r="405" spans="1:11" s="125" customFormat="1" ht="15">
      <c r="A405" s="447" t="s">
        <v>2094</v>
      </c>
      <c r="B405" s="444">
        <v>42825</v>
      </c>
      <c r="C405" s="445">
        <v>30605</v>
      </c>
      <c r="D405" s="446" t="s">
        <v>2098</v>
      </c>
      <c r="E405" s="448" t="s">
        <v>2096</v>
      </c>
      <c r="F405" s="447" t="s">
        <v>1988</v>
      </c>
      <c r="G405" s="450">
        <v>97151.039999999994</v>
      </c>
      <c r="H405" s="451" t="s">
        <v>1965</v>
      </c>
      <c r="I405" s="450">
        <v>97151.039999999994</v>
      </c>
    </row>
    <row r="406" spans="1:11" s="125" customFormat="1" ht="15">
      <c r="A406" s="447" t="s">
        <v>2094</v>
      </c>
      <c r="B406" s="444">
        <v>42825</v>
      </c>
      <c r="C406" s="445">
        <v>30607</v>
      </c>
      <c r="D406" s="446" t="s">
        <v>2099</v>
      </c>
      <c r="E406" s="448" t="s">
        <v>2096</v>
      </c>
      <c r="F406" s="447" t="s">
        <v>1988</v>
      </c>
      <c r="G406" s="450">
        <v>88105.4</v>
      </c>
      <c r="H406" s="451" t="s">
        <v>1965</v>
      </c>
      <c r="I406" s="450">
        <v>88105.4</v>
      </c>
    </row>
    <row r="407" spans="1:11" s="125" customFormat="1" ht="15">
      <c r="A407" s="447" t="s">
        <v>2094</v>
      </c>
      <c r="B407" s="444">
        <v>42837</v>
      </c>
      <c r="C407" s="445">
        <v>30723</v>
      </c>
      <c r="D407" s="446" t="s">
        <v>2100</v>
      </c>
      <c r="E407" s="448" t="s">
        <v>2096</v>
      </c>
      <c r="F407" s="447" t="s">
        <v>1988</v>
      </c>
      <c r="G407" s="450">
        <v>87600.52</v>
      </c>
      <c r="H407" s="451" t="s">
        <v>1965</v>
      </c>
      <c r="I407" s="450">
        <v>87600.52</v>
      </c>
    </row>
    <row r="408" spans="1:11" s="124" customFormat="1" ht="36">
      <c r="A408" s="447" t="s">
        <v>2101</v>
      </c>
      <c r="B408" s="444">
        <v>43224</v>
      </c>
      <c r="C408" s="445">
        <v>30337</v>
      </c>
      <c r="D408" s="446" t="s">
        <v>2105</v>
      </c>
      <c r="E408" s="448" t="s">
        <v>2102</v>
      </c>
      <c r="F408" s="447" t="s">
        <v>2103</v>
      </c>
      <c r="G408" s="450">
        <v>696</v>
      </c>
      <c r="H408" s="451" t="s">
        <v>1965</v>
      </c>
      <c r="I408" s="450">
        <v>671</v>
      </c>
      <c r="J408" s="125"/>
      <c r="K408" s="125"/>
    </row>
    <row r="409" spans="1:11" s="124" customFormat="1" ht="36">
      <c r="A409" s="447" t="s">
        <v>2101</v>
      </c>
      <c r="B409" s="444">
        <v>43224</v>
      </c>
      <c r="C409" s="445">
        <v>30338</v>
      </c>
      <c r="D409" s="446" t="s">
        <v>2106</v>
      </c>
      <c r="E409" s="448" t="s">
        <v>2102</v>
      </c>
      <c r="F409" s="447" t="s">
        <v>2104</v>
      </c>
      <c r="G409" s="450">
        <v>15068.4</v>
      </c>
      <c r="H409" s="451" t="s">
        <v>1965</v>
      </c>
      <c r="I409" s="450">
        <f>G409</f>
        <v>15068.4</v>
      </c>
      <c r="J409" s="125"/>
      <c r="K409" s="125"/>
    </row>
    <row r="410" spans="1:11" s="124" customFormat="1" ht="48">
      <c r="A410" s="447" t="s">
        <v>2101</v>
      </c>
      <c r="B410" s="444">
        <v>43224</v>
      </c>
      <c r="C410" s="445">
        <v>30339</v>
      </c>
      <c r="D410" s="446" t="s">
        <v>2107</v>
      </c>
      <c r="E410" s="448" t="s">
        <v>2102</v>
      </c>
      <c r="F410" s="447" t="s">
        <v>2108</v>
      </c>
      <c r="G410" s="450">
        <v>16936</v>
      </c>
      <c r="H410" s="451" t="s">
        <v>1965</v>
      </c>
      <c r="I410" s="450">
        <f>G410</f>
        <v>16936</v>
      </c>
      <c r="J410" s="125"/>
      <c r="K410" s="125"/>
    </row>
    <row r="411" spans="1:11" s="124" customFormat="1" ht="36">
      <c r="A411" s="447" t="s">
        <v>2101</v>
      </c>
      <c r="B411" s="444">
        <v>43244</v>
      </c>
      <c r="C411" s="445">
        <v>30378</v>
      </c>
      <c r="D411" s="446" t="s">
        <v>2109</v>
      </c>
      <c r="E411" s="448" t="s">
        <v>2102</v>
      </c>
      <c r="F411" s="447" t="s">
        <v>2104</v>
      </c>
      <c r="G411" s="450">
        <v>9222</v>
      </c>
      <c r="H411" s="451" t="s">
        <v>1965</v>
      </c>
      <c r="I411" s="450">
        <f>G411</f>
        <v>9222</v>
      </c>
      <c r="J411" s="125"/>
      <c r="K411" s="125"/>
    </row>
    <row r="412" spans="1:11" s="124" customFormat="1" ht="36">
      <c r="A412" s="447" t="s">
        <v>2101</v>
      </c>
      <c r="B412" s="444">
        <v>43258</v>
      </c>
      <c r="C412" s="445">
        <v>30422</v>
      </c>
      <c r="D412" s="446" t="s">
        <v>2110</v>
      </c>
      <c r="E412" s="448" t="s">
        <v>2102</v>
      </c>
      <c r="F412" s="447" t="s">
        <v>2103</v>
      </c>
      <c r="G412" s="450">
        <v>3393</v>
      </c>
      <c r="H412" s="451" t="s">
        <v>1965</v>
      </c>
      <c r="I412" s="450">
        <f>G412</f>
        <v>3393</v>
      </c>
      <c r="J412" s="125"/>
      <c r="K412" s="125"/>
    </row>
    <row r="413" spans="1:11" s="124" customFormat="1" ht="36">
      <c r="A413" s="447" t="s">
        <v>2101</v>
      </c>
      <c r="B413" s="444">
        <v>43273</v>
      </c>
      <c r="C413" s="445">
        <v>30446</v>
      </c>
      <c r="D413" s="446" t="s">
        <v>2111</v>
      </c>
      <c r="E413" s="448" t="s">
        <v>2102</v>
      </c>
      <c r="F413" s="447" t="s">
        <v>2103</v>
      </c>
      <c r="G413" s="450">
        <v>2204</v>
      </c>
      <c r="H413" s="451" t="s">
        <v>1965</v>
      </c>
      <c r="I413" s="450">
        <f>G413</f>
        <v>2204</v>
      </c>
      <c r="J413" s="125"/>
      <c r="K413" s="125"/>
    </row>
    <row r="414" spans="1:11" s="124" customFormat="1" ht="24">
      <c r="A414" s="447" t="s">
        <v>2112</v>
      </c>
      <c r="B414" s="444" t="s">
        <v>2118</v>
      </c>
      <c r="C414" s="445" t="s">
        <v>2119</v>
      </c>
      <c r="D414" s="446" t="s">
        <v>2120</v>
      </c>
      <c r="E414" s="448" t="s">
        <v>2113</v>
      </c>
      <c r="F414" s="447" t="s">
        <v>2114</v>
      </c>
      <c r="G414" s="450">
        <v>73267.92</v>
      </c>
      <c r="H414" s="451" t="s">
        <v>1965</v>
      </c>
      <c r="I414" s="450">
        <v>73267.92</v>
      </c>
      <c r="J414" s="125"/>
      <c r="K414" s="125"/>
    </row>
    <row r="415" spans="1:11" s="125" customFormat="1" ht="24">
      <c r="A415" s="447" t="s">
        <v>2112</v>
      </c>
      <c r="B415" s="444" t="s">
        <v>2121</v>
      </c>
      <c r="C415" s="445" t="s">
        <v>2122</v>
      </c>
      <c r="D415" s="446" t="s">
        <v>2123</v>
      </c>
      <c r="E415" s="448" t="s">
        <v>2113</v>
      </c>
      <c r="F415" s="447" t="s">
        <v>2114</v>
      </c>
      <c r="G415" s="450">
        <v>76901.039999999994</v>
      </c>
      <c r="H415" s="451" t="s">
        <v>1965</v>
      </c>
      <c r="I415" s="450">
        <v>76901.039999999994</v>
      </c>
      <c r="J415" s="124"/>
    </row>
    <row r="416" spans="1:11" s="125" customFormat="1" ht="24">
      <c r="A416" s="447" t="s">
        <v>2112</v>
      </c>
      <c r="B416" s="444" t="s">
        <v>2121</v>
      </c>
      <c r="C416" s="445" t="s">
        <v>2124</v>
      </c>
      <c r="D416" s="446" t="s">
        <v>2125</v>
      </c>
      <c r="E416" s="448" t="s">
        <v>2113</v>
      </c>
      <c r="F416" s="447" t="s">
        <v>2114</v>
      </c>
      <c r="G416" s="450">
        <v>94192</v>
      </c>
      <c r="H416" s="451" t="s">
        <v>1965</v>
      </c>
      <c r="I416" s="450">
        <v>94192</v>
      </c>
      <c r="J416" s="124"/>
    </row>
    <row r="417" spans="1:11" s="125" customFormat="1" ht="24">
      <c r="A417" s="447" t="s">
        <v>2112</v>
      </c>
      <c r="B417" s="444" t="s">
        <v>3790</v>
      </c>
      <c r="C417" s="445" t="s">
        <v>3791</v>
      </c>
      <c r="D417" s="446" t="s">
        <v>3458</v>
      </c>
      <c r="E417" s="448" t="s">
        <v>2113</v>
      </c>
      <c r="F417" s="447" t="s">
        <v>2114</v>
      </c>
      <c r="G417" s="450">
        <v>94192</v>
      </c>
      <c r="H417" s="451" t="s">
        <v>1965</v>
      </c>
      <c r="I417" s="450">
        <v>94192</v>
      </c>
      <c r="J417" s="124"/>
      <c r="K417" s="124"/>
    </row>
    <row r="418" spans="1:11" s="125" customFormat="1" ht="24">
      <c r="A418" s="447" t="s">
        <v>2112</v>
      </c>
      <c r="B418" s="444" t="s">
        <v>3424</v>
      </c>
      <c r="C418" s="445" t="s">
        <v>3792</v>
      </c>
      <c r="D418" s="446" t="s">
        <v>3458</v>
      </c>
      <c r="E418" s="448" t="s">
        <v>2113</v>
      </c>
      <c r="F418" s="447" t="s">
        <v>2114</v>
      </c>
      <c r="G418" s="450">
        <v>107184</v>
      </c>
      <c r="H418" s="451" t="s">
        <v>1965</v>
      </c>
      <c r="I418" s="450">
        <v>107184</v>
      </c>
      <c r="J418" s="124"/>
      <c r="K418" s="124"/>
    </row>
    <row r="419" spans="1:11" s="125" customFormat="1" ht="15">
      <c r="A419" s="447" t="s">
        <v>2126</v>
      </c>
      <c r="B419" s="444">
        <v>43339</v>
      </c>
      <c r="C419" s="445">
        <v>30761</v>
      </c>
      <c r="D419" s="446" t="s">
        <v>2127</v>
      </c>
      <c r="E419" s="448" t="s">
        <v>2128</v>
      </c>
      <c r="F419" s="447" t="s">
        <v>2129</v>
      </c>
      <c r="G419" s="450">
        <v>122580</v>
      </c>
      <c r="H419" s="451" t="s">
        <v>1965</v>
      </c>
      <c r="I419" s="450">
        <f t="shared" ref="I419:I442" si="11">G419</f>
        <v>122580</v>
      </c>
      <c r="J419" s="124"/>
      <c r="K419" s="124"/>
    </row>
    <row r="420" spans="1:11" s="125" customFormat="1" ht="24">
      <c r="A420" s="447" t="s">
        <v>2134</v>
      </c>
      <c r="B420" s="444">
        <v>42592</v>
      </c>
      <c r="C420" s="445">
        <v>36861</v>
      </c>
      <c r="D420" s="446" t="s">
        <v>2135</v>
      </c>
      <c r="E420" s="448" t="s">
        <v>2136</v>
      </c>
      <c r="F420" s="447" t="s">
        <v>2137</v>
      </c>
      <c r="G420" s="450">
        <v>17316.48</v>
      </c>
      <c r="H420" s="451" t="s">
        <v>1965</v>
      </c>
      <c r="I420" s="450">
        <f t="shared" si="11"/>
        <v>17316.48</v>
      </c>
      <c r="J420" s="124"/>
      <c r="K420" s="124"/>
    </row>
    <row r="421" spans="1:11" s="125" customFormat="1" ht="24">
      <c r="A421" s="447" t="s">
        <v>2134</v>
      </c>
      <c r="B421" s="444">
        <v>42632</v>
      </c>
      <c r="C421" s="445">
        <v>36991</v>
      </c>
      <c r="D421" s="446" t="s">
        <v>2138</v>
      </c>
      <c r="E421" s="448" t="s">
        <v>2136</v>
      </c>
      <c r="F421" s="447" t="s">
        <v>2137</v>
      </c>
      <c r="G421" s="450">
        <v>12238</v>
      </c>
      <c r="H421" s="451" t="s">
        <v>1965</v>
      </c>
      <c r="I421" s="450">
        <f t="shared" si="11"/>
        <v>12238</v>
      </c>
      <c r="J421" s="124"/>
      <c r="K421" s="124"/>
    </row>
    <row r="422" spans="1:11" s="124" customFormat="1" ht="24">
      <c r="A422" s="447" t="s">
        <v>2134</v>
      </c>
      <c r="B422" s="444">
        <v>42632</v>
      </c>
      <c r="C422" s="445">
        <v>36992</v>
      </c>
      <c r="D422" s="446" t="s">
        <v>2139</v>
      </c>
      <c r="E422" s="448" t="s">
        <v>2136</v>
      </c>
      <c r="F422" s="447" t="s">
        <v>2137</v>
      </c>
      <c r="G422" s="450">
        <v>21228</v>
      </c>
      <c r="H422" s="451" t="s">
        <v>1965</v>
      </c>
      <c r="I422" s="450">
        <f t="shared" si="11"/>
        <v>21228</v>
      </c>
    </row>
    <row r="423" spans="1:11" s="124" customFormat="1" ht="24">
      <c r="A423" s="447" t="s">
        <v>2134</v>
      </c>
      <c r="B423" s="444">
        <v>42632</v>
      </c>
      <c r="C423" s="445">
        <v>36993</v>
      </c>
      <c r="D423" s="446" t="s">
        <v>2140</v>
      </c>
      <c r="E423" s="448" t="s">
        <v>2136</v>
      </c>
      <c r="F423" s="447" t="s">
        <v>2137</v>
      </c>
      <c r="G423" s="450">
        <v>27865</v>
      </c>
      <c r="H423" s="451" t="s">
        <v>1965</v>
      </c>
      <c r="I423" s="450">
        <f t="shared" si="11"/>
        <v>27865</v>
      </c>
    </row>
    <row r="424" spans="1:11" s="124" customFormat="1" ht="24">
      <c r="A424" s="447" t="s">
        <v>2134</v>
      </c>
      <c r="B424" s="444">
        <v>42635</v>
      </c>
      <c r="C424" s="445">
        <v>37015</v>
      </c>
      <c r="D424" s="446" t="s">
        <v>2141</v>
      </c>
      <c r="E424" s="448" t="s">
        <v>2136</v>
      </c>
      <c r="F424" s="447" t="s">
        <v>2137</v>
      </c>
      <c r="G424" s="450">
        <v>5278</v>
      </c>
      <c r="H424" s="451" t="s">
        <v>1965</v>
      </c>
      <c r="I424" s="450">
        <f t="shared" si="11"/>
        <v>5278</v>
      </c>
    </row>
    <row r="425" spans="1:11" s="124" customFormat="1" ht="24">
      <c r="A425" s="447" t="s">
        <v>2134</v>
      </c>
      <c r="B425" s="444">
        <v>42689</v>
      </c>
      <c r="C425" s="445">
        <v>37074</v>
      </c>
      <c r="D425" s="446" t="s">
        <v>2142</v>
      </c>
      <c r="E425" s="448" t="s">
        <v>2136</v>
      </c>
      <c r="F425" s="447" t="s">
        <v>2137</v>
      </c>
      <c r="G425" s="450">
        <v>26364.48</v>
      </c>
      <c r="H425" s="451" t="s">
        <v>1965</v>
      </c>
      <c r="I425" s="450">
        <f t="shared" si="11"/>
        <v>26364.48</v>
      </c>
    </row>
    <row r="426" spans="1:11" s="124" customFormat="1" ht="24">
      <c r="A426" s="447" t="s">
        <v>2134</v>
      </c>
      <c r="B426" s="444">
        <v>42699</v>
      </c>
      <c r="C426" s="445">
        <v>37094</v>
      </c>
      <c r="D426" s="446" t="s">
        <v>2143</v>
      </c>
      <c r="E426" s="448" t="s">
        <v>2136</v>
      </c>
      <c r="F426" s="447" t="s">
        <v>2137</v>
      </c>
      <c r="G426" s="450">
        <v>29256.36</v>
      </c>
      <c r="H426" s="451" t="s">
        <v>1965</v>
      </c>
      <c r="I426" s="450">
        <f t="shared" si="11"/>
        <v>29256.36</v>
      </c>
    </row>
    <row r="427" spans="1:11" s="124" customFormat="1" ht="24">
      <c r="A427" s="447" t="s">
        <v>2134</v>
      </c>
      <c r="B427" s="444">
        <v>42699</v>
      </c>
      <c r="C427" s="445">
        <v>37095</v>
      </c>
      <c r="D427" s="446" t="s">
        <v>2144</v>
      </c>
      <c r="E427" s="448" t="s">
        <v>2136</v>
      </c>
      <c r="F427" s="447" t="s">
        <v>2137</v>
      </c>
      <c r="G427" s="450">
        <v>870</v>
      </c>
      <c r="H427" s="451" t="s">
        <v>1965</v>
      </c>
      <c r="I427" s="450">
        <f t="shared" si="11"/>
        <v>870</v>
      </c>
    </row>
    <row r="428" spans="1:11" s="124" customFormat="1" ht="24">
      <c r="A428" s="447" t="s">
        <v>2134</v>
      </c>
      <c r="B428" s="444">
        <v>42706</v>
      </c>
      <c r="C428" s="445">
        <v>37110</v>
      </c>
      <c r="D428" s="446" t="s">
        <v>2145</v>
      </c>
      <c r="E428" s="448" t="s">
        <v>2136</v>
      </c>
      <c r="F428" s="447" t="s">
        <v>2137</v>
      </c>
      <c r="G428" s="450">
        <v>10532.8</v>
      </c>
      <c r="H428" s="451" t="s">
        <v>1965</v>
      </c>
      <c r="I428" s="450">
        <f t="shared" si="11"/>
        <v>10532.8</v>
      </c>
    </row>
    <row r="429" spans="1:11" s="124" customFormat="1" ht="24">
      <c r="A429" s="447" t="s">
        <v>2134</v>
      </c>
      <c r="B429" s="444">
        <v>42706</v>
      </c>
      <c r="C429" s="445">
        <v>37111</v>
      </c>
      <c r="D429" s="446" t="s">
        <v>2146</v>
      </c>
      <c r="E429" s="448" t="s">
        <v>2136</v>
      </c>
      <c r="F429" s="447" t="s">
        <v>2137</v>
      </c>
      <c r="G429" s="450">
        <v>6496</v>
      </c>
      <c r="H429" s="451" t="s">
        <v>1965</v>
      </c>
      <c r="I429" s="450">
        <f t="shared" si="11"/>
        <v>6496</v>
      </c>
    </row>
    <row r="430" spans="1:11" s="124" customFormat="1" ht="24">
      <c r="A430" s="447" t="s">
        <v>2134</v>
      </c>
      <c r="B430" s="444">
        <v>42710</v>
      </c>
      <c r="C430" s="445">
        <v>37145</v>
      </c>
      <c r="D430" s="446" t="s">
        <v>2147</v>
      </c>
      <c r="E430" s="448" t="s">
        <v>2136</v>
      </c>
      <c r="F430" s="447" t="s">
        <v>1984</v>
      </c>
      <c r="G430" s="450">
        <v>754</v>
      </c>
      <c r="H430" s="451" t="s">
        <v>1965</v>
      </c>
      <c r="I430" s="450">
        <f t="shared" si="11"/>
        <v>754</v>
      </c>
    </row>
    <row r="431" spans="1:11" s="124" customFormat="1" ht="24">
      <c r="A431" s="447" t="s">
        <v>2134</v>
      </c>
      <c r="B431" s="444">
        <v>42710</v>
      </c>
      <c r="C431" s="445">
        <v>37146</v>
      </c>
      <c r="D431" s="446" t="s">
        <v>2148</v>
      </c>
      <c r="E431" s="448" t="s">
        <v>2136</v>
      </c>
      <c r="F431" s="447" t="s">
        <v>2137</v>
      </c>
      <c r="G431" s="450">
        <v>3016</v>
      </c>
      <c r="H431" s="451" t="s">
        <v>1965</v>
      </c>
      <c r="I431" s="450">
        <f t="shared" si="11"/>
        <v>3016</v>
      </c>
    </row>
    <row r="432" spans="1:11" s="125" customFormat="1" ht="24">
      <c r="A432" s="447" t="s">
        <v>2134</v>
      </c>
      <c r="B432" s="444">
        <v>42787</v>
      </c>
      <c r="C432" s="445">
        <v>36513</v>
      </c>
      <c r="D432" s="446" t="s">
        <v>2149</v>
      </c>
      <c r="E432" s="448" t="s">
        <v>2136</v>
      </c>
      <c r="F432" s="447" t="s">
        <v>2137</v>
      </c>
      <c r="G432" s="450">
        <v>16970.8</v>
      </c>
      <c r="H432" s="451" t="s">
        <v>1965</v>
      </c>
      <c r="I432" s="450">
        <f t="shared" si="11"/>
        <v>16970.8</v>
      </c>
      <c r="K432" s="124"/>
    </row>
    <row r="433" spans="1:11" s="125" customFormat="1" ht="24">
      <c r="A433" s="447" t="s">
        <v>2134</v>
      </c>
      <c r="B433" s="444">
        <v>42787</v>
      </c>
      <c r="C433" s="445">
        <v>36514</v>
      </c>
      <c r="D433" s="446" t="s">
        <v>2150</v>
      </c>
      <c r="E433" s="448" t="s">
        <v>2136</v>
      </c>
      <c r="F433" s="447" t="s">
        <v>2137</v>
      </c>
      <c r="G433" s="450">
        <v>11368</v>
      </c>
      <c r="H433" s="451" t="s">
        <v>1965</v>
      </c>
      <c r="I433" s="450">
        <f t="shared" si="11"/>
        <v>11368</v>
      </c>
      <c r="K433" s="124"/>
    </row>
    <row r="434" spans="1:11" s="125" customFormat="1" ht="24">
      <c r="A434" s="447" t="s">
        <v>2134</v>
      </c>
      <c r="B434" s="444">
        <v>42797</v>
      </c>
      <c r="C434" s="445">
        <v>36545</v>
      </c>
      <c r="D434" s="446" t="s">
        <v>2151</v>
      </c>
      <c r="E434" s="448" t="s">
        <v>2136</v>
      </c>
      <c r="F434" s="447" t="s">
        <v>1984</v>
      </c>
      <c r="G434" s="450">
        <v>208.8</v>
      </c>
      <c r="H434" s="451" t="s">
        <v>1965</v>
      </c>
      <c r="I434" s="450">
        <f t="shared" si="11"/>
        <v>208.8</v>
      </c>
      <c r="K434" s="124"/>
    </row>
    <row r="435" spans="1:11" s="125" customFormat="1" ht="24">
      <c r="A435" s="447" t="s">
        <v>2134</v>
      </c>
      <c r="B435" s="444">
        <v>42797</v>
      </c>
      <c r="C435" s="445">
        <v>36548</v>
      </c>
      <c r="D435" s="446" t="s">
        <v>2152</v>
      </c>
      <c r="E435" s="448" t="s">
        <v>2136</v>
      </c>
      <c r="F435" s="447" t="s">
        <v>2137</v>
      </c>
      <c r="G435" s="450">
        <v>16448.8</v>
      </c>
      <c r="H435" s="451" t="s">
        <v>1965</v>
      </c>
      <c r="I435" s="450">
        <f t="shared" si="11"/>
        <v>16448.8</v>
      </c>
      <c r="K435" s="124"/>
    </row>
    <row r="436" spans="1:11" s="125" customFormat="1" ht="24">
      <c r="A436" s="447" t="s">
        <v>2134</v>
      </c>
      <c r="B436" s="444">
        <v>42821</v>
      </c>
      <c r="C436" s="445">
        <v>36590</v>
      </c>
      <c r="D436" s="446" t="s">
        <v>2153</v>
      </c>
      <c r="E436" s="448" t="s">
        <v>2136</v>
      </c>
      <c r="F436" s="447" t="s">
        <v>2137</v>
      </c>
      <c r="G436" s="450">
        <v>39440</v>
      </c>
      <c r="H436" s="451" t="s">
        <v>1965</v>
      </c>
      <c r="I436" s="450">
        <f t="shared" si="11"/>
        <v>39440</v>
      </c>
      <c r="K436" s="124"/>
    </row>
    <row r="437" spans="1:11" s="125" customFormat="1" ht="24">
      <c r="A437" s="447" t="s">
        <v>2134</v>
      </c>
      <c r="B437" s="444">
        <v>43032</v>
      </c>
      <c r="C437" s="445">
        <v>36975</v>
      </c>
      <c r="D437" s="446" t="s">
        <v>2154</v>
      </c>
      <c r="E437" s="448" t="s">
        <v>2136</v>
      </c>
      <c r="F437" s="447" t="s">
        <v>2137</v>
      </c>
      <c r="G437" s="450">
        <v>1276</v>
      </c>
      <c r="H437" s="451" t="s">
        <v>1965</v>
      </c>
      <c r="I437" s="450">
        <f t="shared" si="11"/>
        <v>1276</v>
      </c>
      <c r="K437" s="124"/>
    </row>
    <row r="438" spans="1:11" s="125" customFormat="1" ht="24">
      <c r="A438" s="447" t="s">
        <v>2134</v>
      </c>
      <c r="B438" s="444">
        <v>43032</v>
      </c>
      <c r="C438" s="445">
        <v>36964</v>
      </c>
      <c r="D438" s="446" t="s">
        <v>2155</v>
      </c>
      <c r="E438" s="448" t="s">
        <v>2136</v>
      </c>
      <c r="F438" s="447" t="s">
        <v>1984</v>
      </c>
      <c r="G438" s="450">
        <v>1647.2</v>
      </c>
      <c r="H438" s="451" t="s">
        <v>1965</v>
      </c>
      <c r="I438" s="450">
        <f t="shared" si="11"/>
        <v>1647.2</v>
      </c>
    </row>
    <row r="439" spans="1:11" s="125" customFormat="1" ht="24">
      <c r="A439" s="447" t="s">
        <v>2134</v>
      </c>
      <c r="B439" s="444">
        <v>43063</v>
      </c>
      <c r="C439" s="445">
        <v>37018</v>
      </c>
      <c r="D439" s="446" t="s">
        <v>2156</v>
      </c>
      <c r="E439" s="448" t="s">
        <v>2136</v>
      </c>
      <c r="F439" s="447" t="s">
        <v>1984</v>
      </c>
      <c r="G439" s="450">
        <v>928</v>
      </c>
      <c r="H439" s="451" t="s">
        <v>1965</v>
      </c>
      <c r="I439" s="450">
        <f t="shared" si="11"/>
        <v>928</v>
      </c>
    </row>
    <row r="440" spans="1:11" s="125" customFormat="1" ht="24">
      <c r="A440" s="447" t="s">
        <v>2134</v>
      </c>
      <c r="B440" s="444">
        <v>43076</v>
      </c>
      <c r="C440" s="445">
        <v>37047</v>
      </c>
      <c r="D440" s="446" t="s">
        <v>2157</v>
      </c>
      <c r="E440" s="448" t="s">
        <v>2136</v>
      </c>
      <c r="F440" s="447" t="s">
        <v>2137</v>
      </c>
      <c r="G440" s="450">
        <v>4698</v>
      </c>
      <c r="H440" s="451" t="s">
        <v>1965</v>
      </c>
      <c r="I440" s="450">
        <f t="shared" si="11"/>
        <v>4698</v>
      </c>
    </row>
    <row r="441" spans="1:11" s="125" customFormat="1" ht="36">
      <c r="A441" s="447" t="s">
        <v>2158</v>
      </c>
      <c r="B441" s="444">
        <v>43167</v>
      </c>
      <c r="C441" s="445">
        <v>30081</v>
      </c>
      <c r="D441" s="446" t="s">
        <v>2159</v>
      </c>
      <c r="E441" s="448" t="s">
        <v>2160</v>
      </c>
      <c r="F441" s="447" t="s">
        <v>2161</v>
      </c>
      <c r="G441" s="450">
        <v>2955.1</v>
      </c>
      <c r="H441" s="451" t="s">
        <v>1965</v>
      </c>
      <c r="I441" s="450">
        <f t="shared" si="11"/>
        <v>2955.1</v>
      </c>
    </row>
    <row r="442" spans="1:11" s="125" customFormat="1" ht="36">
      <c r="A442" s="447" t="s">
        <v>2158</v>
      </c>
      <c r="B442" s="444">
        <v>43196</v>
      </c>
      <c r="C442" s="445">
        <v>30208</v>
      </c>
      <c r="D442" s="446" t="s">
        <v>2162</v>
      </c>
      <c r="E442" s="448" t="s">
        <v>2160</v>
      </c>
      <c r="F442" s="447" t="s">
        <v>2161</v>
      </c>
      <c r="G442" s="450">
        <v>2895.72</v>
      </c>
      <c r="H442" s="451" t="s">
        <v>1965</v>
      </c>
      <c r="I442" s="450">
        <f t="shared" si="11"/>
        <v>2895.72</v>
      </c>
    </row>
    <row r="443" spans="1:11" s="125" customFormat="1" ht="36">
      <c r="A443" s="447" t="s">
        <v>2163</v>
      </c>
      <c r="B443" s="444">
        <v>42844</v>
      </c>
      <c r="C443" s="445">
        <v>30763</v>
      </c>
      <c r="D443" s="446" t="s">
        <v>2164</v>
      </c>
      <c r="E443" s="448" t="s">
        <v>2165</v>
      </c>
      <c r="F443" s="447" t="s">
        <v>2005</v>
      </c>
      <c r="G443" s="450">
        <v>93769.76</v>
      </c>
      <c r="H443" s="451" t="s">
        <v>1965</v>
      </c>
      <c r="I443" s="450">
        <v>46885</v>
      </c>
    </row>
    <row r="444" spans="1:11" s="125" customFormat="1" ht="24">
      <c r="A444" s="447" t="s">
        <v>2163</v>
      </c>
      <c r="B444" s="444">
        <v>42899</v>
      </c>
      <c r="C444" s="445">
        <v>31169</v>
      </c>
      <c r="D444" s="446" t="s">
        <v>2166</v>
      </c>
      <c r="E444" s="448" t="s">
        <v>2165</v>
      </c>
      <c r="F444" s="447" t="s">
        <v>2167</v>
      </c>
      <c r="G444" s="450">
        <v>32798.5</v>
      </c>
      <c r="H444" s="451" t="s">
        <v>1965</v>
      </c>
      <c r="I444" s="450">
        <f t="shared" ref="I444:I507" si="12">G444</f>
        <v>32798.5</v>
      </c>
    </row>
    <row r="445" spans="1:11" s="125" customFormat="1" ht="24">
      <c r="A445" s="447" t="s">
        <v>2163</v>
      </c>
      <c r="B445" s="444">
        <v>42970</v>
      </c>
      <c r="C445" s="445">
        <v>31503</v>
      </c>
      <c r="D445" s="446" t="s">
        <v>2168</v>
      </c>
      <c r="E445" s="448" t="s">
        <v>2165</v>
      </c>
      <c r="F445" s="447" t="s">
        <v>2169</v>
      </c>
      <c r="G445" s="450">
        <v>9140.7999999999993</v>
      </c>
      <c r="H445" s="451" t="s">
        <v>1965</v>
      </c>
      <c r="I445" s="450">
        <f t="shared" si="12"/>
        <v>9140.7999999999993</v>
      </c>
      <c r="J445" s="124"/>
    </row>
    <row r="446" spans="1:11" s="125" customFormat="1" ht="24">
      <c r="A446" s="447" t="s">
        <v>2163</v>
      </c>
      <c r="B446" s="444">
        <v>42970</v>
      </c>
      <c r="C446" s="445">
        <v>31504</v>
      </c>
      <c r="D446" s="446" t="s">
        <v>2170</v>
      </c>
      <c r="E446" s="448" t="s">
        <v>2165</v>
      </c>
      <c r="F446" s="447" t="s">
        <v>2171</v>
      </c>
      <c r="G446" s="450">
        <v>10911.3</v>
      </c>
      <c r="H446" s="451" t="s">
        <v>1965</v>
      </c>
      <c r="I446" s="450">
        <f t="shared" si="12"/>
        <v>10911.3</v>
      </c>
    </row>
    <row r="447" spans="1:11" s="125" customFormat="1" ht="24">
      <c r="A447" s="447" t="s">
        <v>2163</v>
      </c>
      <c r="B447" s="444">
        <v>43025</v>
      </c>
      <c r="C447" s="445">
        <v>31827</v>
      </c>
      <c r="D447" s="446" t="s">
        <v>2172</v>
      </c>
      <c r="E447" s="448" t="s">
        <v>2165</v>
      </c>
      <c r="F447" s="447" t="s">
        <v>2173</v>
      </c>
      <c r="G447" s="450">
        <v>3856.71</v>
      </c>
      <c r="H447" s="451" t="s">
        <v>1965</v>
      </c>
      <c r="I447" s="450">
        <f t="shared" si="12"/>
        <v>3856.71</v>
      </c>
    </row>
    <row r="448" spans="1:11" s="125" customFormat="1" ht="15">
      <c r="A448" s="447" t="s">
        <v>2174</v>
      </c>
      <c r="B448" s="444">
        <v>43189</v>
      </c>
      <c r="C448" s="445">
        <v>30179</v>
      </c>
      <c r="D448" s="446" t="s">
        <v>2175</v>
      </c>
      <c r="E448" s="448" t="s">
        <v>2176</v>
      </c>
      <c r="F448" s="447" t="s">
        <v>2177</v>
      </c>
      <c r="G448" s="450">
        <v>29000</v>
      </c>
      <c r="H448" s="451" t="s">
        <v>1965</v>
      </c>
      <c r="I448" s="450">
        <f t="shared" si="12"/>
        <v>29000</v>
      </c>
    </row>
    <row r="449" spans="1:9" s="125" customFormat="1" ht="15">
      <c r="A449" s="447" t="s">
        <v>2174</v>
      </c>
      <c r="B449" s="444">
        <v>43189</v>
      </c>
      <c r="C449" s="445">
        <v>30180</v>
      </c>
      <c r="D449" s="446" t="s">
        <v>2178</v>
      </c>
      <c r="E449" s="448" t="s">
        <v>2176</v>
      </c>
      <c r="F449" s="447" t="s">
        <v>2177</v>
      </c>
      <c r="G449" s="450">
        <v>29000</v>
      </c>
      <c r="H449" s="451" t="s">
        <v>1965</v>
      </c>
      <c r="I449" s="450">
        <f t="shared" si="12"/>
        <v>29000</v>
      </c>
    </row>
    <row r="450" spans="1:9" s="125" customFormat="1" ht="15">
      <c r="A450" s="447" t="s">
        <v>2174</v>
      </c>
      <c r="B450" s="444">
        <v>43201</v>
      </c>
      <c r="C450" s="445">
        <v>30223</v>
      </c>
      <c r="D450" s="446" t="s">
        <v>2179</v>
      </c>
      <c r="E450" s="448" t="s">
        <v>2176</v>
      </c>
      <c r="F450" s="447" t="s">
        <v>2177</v>
      </c>
      <c r="G450" s="450">
        <v>29000</v>
      </c>
      <c r="H450" s="451" t="s">
        <v>1965</v>
      </c>
      <c r="I450" s="450">
        <f t="shared" si="12"/>
        <v>29000</v>
      </c>
    </row>
    <row r="451" spans="1:9" s="125" customFormat="1" ht="15">
      <c r="A451" s="447" t="s">
        <v>2181</v>
      </c>
      <c r="B451" s="444" t="s">
        <v>3793</v>
      </c>
      <c r="C451" s="445" t="s">
        <v>3794</v>
      </c>
      <c r="D451" s="446" t="s">
        <v>3795</v>
      </c>
      <c r="E451" s="448" t="s">
        <v>2182</v>
      </c>
      <c r="F451" s="447" t="s">
        <v>1988</v>
      </c>
      <c r="G451" s="450">
        <v>30475.68</v>
      </c>
      <c r="H451" s="451" t="s">
        <v>1965</v>
      </c>
      <c r="I451" s="450">
        <f t="shared" si="12"/>
        <v>30475.68</v>
      </c>
    </row>
    <row r="452" spans="1:9" s="125" customFormat="1" ht="15">
      <c r="A452" s="447" t="s">
        <v>2181</v>
      </c>
      <c r="B452" s="444" t="s">
        <v>3793</v>
      </c>
      <c r="C452" s="445" t="s">
        <v>3796</v>
      </c>
      <c r="D452" s="446" t="s">
        <v>3797</v>
      </c>
      <c r="E452" s="448" t="s">
        <v>2182</v>
      </c>
      <c r="F452" s="447" t="s">
        <v>1988</v>
      </c>
      <c r="G452" s="450">
        <v>7250</v>
      </c>
      <c r="H452" s="451" t="s">
        <v>1965</v>
      </c>
      <c r="I452" s="450">
        <f t="shared" si="12"/>
        <v>7250</v>
      </c>
    </row>
    <row r="453" spans="1:9" s="125" customFormat="1" ht="15">
      <c r="A453" s="447" t="s">
        <v>2181</v>
      </c>
      <c r="B453" s="444" t="s">
        <v>3793</v>
      </c>
      <c r="C453" s="445" t="s">
        <v>3798</v>
      </c>
      <c r="D453" s="446" t="s">
        <v>3799</v>
      </c>
      <c r="E453" s="448" t="s">
        <v>2182</v>
      </c>
      <c r="F453" s="447" t="s">
        <v>1988</v>
      </c>
      <c r="G453" s="450">
        <v>6350</v>
      </c>
      <c r="H453" s="451" t="s">
        <v>1965</v>
      </c>
      <c r="I453" s="450">
        <f t="shared" si="12"/>
        <v>6350</v>
      </c>
    </row>
    <row r="454" spans="1:9" s="125" customFormat="1" ht="15">
      <c r="A454" s="447" t="s">
        <v>2181</v>
      </c>
      <c r="B454" s="444" t="s">
        <v>3793</v>
      </c>
      <c r="C454" s="445" t="s">
        <v>3800</v>
      </c>
      <c r="D454" s="446" t="s">
        <v>3801</v>
      </c>
      <c r="E454" s="448" t="s">
        <v>2182</v>
      </c>
      <c r="F454" s="447" t="s">
        <v>1988</v>
      </c>
      <c r="G454" s="450">
        <v>17223.27</v>
      </c>
      <c r="H454" s="451" t="s">
        <v>1965</v>
      </c>
      <c r="I454" s="450">
        <f t="shared" si="12"/>
        <v>17223.27</v>
      </c>
    </row>
    <row r="455" spans="1:9" s="125" customFormat="1" ht="15">
      <c r="A455" s="447" t="s">
        <v>2181</v>
      </c>
      <c r="B455" s="444" t="s">
        <v>3793</v>
      </c>
      <c r="C455" s="445" t="s">
        <v>3802</v>
      </c>
      <c r="D455" s="446" t="s">
        <v>3803</v>
      </c>
      <c r="E455" s="448" t="s">
        <v>2182</v>
      </c>
      <c r="F455" s="447" t="s">
        <v>1988</v>
      </c>
      <c r="G455" s="450">
        <v>8883.2000000000007</v>
      </c>
      <c r="H455" s="451" t="s">
        <v>1965</v>
      </c>
      <c r="I455" s="450">
        <f t="shared" si="12"/>
        <v>8883.2000000000007</v>
      </c>
    </row>
    <row r="456" spans="1:9" s="125" customFormat="1" ht="15">
      <c r="A456" s="447" t="s">
        <v>2181</v>
      </c>
      <c r="B456" s="444" t="s">
        <v>3793</v>
      </c>
      <c r="C456" s="445" t="s">
        <v>3804</v>
      </c>
      <c r="D456" s="446" t="s">
        <v>3805</v>
      </c>
      <c r="E456" s="448" t="s">
        <v>2182</v>
      </c>
      <c r="F456" s="447" t="s">
        <v>1988</v>
      </c>
      <c r="G456" s="450">
        <v>21207.72</v>
      </c>
      <c r="H456" s="451" t="s">
        <v>1965</v>
      </c>
      <c r="I456" s="450">
        <f t="shared" si="12"/>
        <v>21207.72</v>
      </c>
    </row>
    <row r="457" spans="1:9" s="125" customFormat="1" ht="15">
      <c r="A457" s="447" t="s">
        <v>2181</v>
      </c>
      <c r="B457" s="444" t="s">
        <v>3793</v>
      </c>
      <c r="C457" s="445" t="s">
        <v>3806</v>
      </c>
      <c r="D457" s="446" t="s">
        <v>3807</v>
      </c>
      <c r="E457" s="448" t="s">
        <v>2182</v>
      </c>
      <c r="F457" s="447" t="s">
        <v>1988</v>
      </c>
      <c r="G457" s="450">
        <v>14450</v>
      </c>
      <c r="H457" s="451" t="s">
        <v>1965</v>
      </c>
      <c r="I457" s="450">
        <f t="shared" si="12"/>
        <v>14450</v>
      </c>
    </row>
    <row r="458" spans="1:9" s="125" customFormat="1" ht="15">
      <c r="A458" s="447" t="s">
        <v>2181</v>
      </c>
      <c r="B458" s="444" t="s">
        <v>3793</v>
      </c>
      <c r="C458" s="445" t="s">
        <v>3808</v>
      </c>
      <c r="D458" s="446" t="s">
        <v>3809</v>
      </c>
      <c r="E458" s="448" t="s">
        <v>2182</v>
      </c>
      <c r="F458" s="447" t="s">
        <v>1988</v>
      </c>
      <c r="G458" s="450">
        <v>5077.6000000000004</v>
      </c>
      <c r="H458" s="451" t="s">
        <v>1965</v>
      </c>
      <c r="I458" s="450">
        <f t="shared" si="12"/>
        <v>5077.6000000000004</v>
      </c>
    </row>
    <row r="459" spans="1:9" s="125" customFormat="1" ht="15">
      <c r="A459" s="447" t="s">
        <v>2181</v>
      </c>
      <c r="B459" s="444" t="s">
        <v>3810</v>
      </c>
      <c r="C459" s="445" t="s">
        <v>3811</v>
      </c>
      <c r="D459" s="446" t="s">
        <v>3812</v>
      </c>
      <c r="E459" s="448" t="s">
        <v>2182</v>
      </c>
      <c r="F459" s="447" t="s">
        <v>1988</v>
      </c>
      <c r="G459" s="450">
        <v>20061.099999999999</v>
      </c>
      <c r="H459" s="451" t="s">
        <v>1965</v>
      </c>
      <c r="I459" s="450">
        <f t="shared" si="12"/>
        <v>20061.099999999999</v>
      </c>
    </row>
    <row r="460" spans="1:9" s="125" customFormat="1" ht="15">
      <c r="A460" s="447" t="s">
        <v>2181</v>
      </c>
      <c r="B460" s="444" t="s">
        <v>3810</v>
      </c>
      <c r="C460" s="445" t="s">
        <v>3813</v>
      </c>
      <c r="D460" s="446" t="s">
        <v>3814</v>
      </c>
      <c r="E460" s="448" t="s">
        <v>2182</v>
      </c>
      <c r="F460" s="447" t="s">
        <v>1988</v>
      </c>
      <c r="G460" s="450">
        <v>8225</v>
      </c>
      <c r="H460" s="451" t="s">
        <v>1965</v>
      </c>
      <c r="I460" s="450">
        <f t="shared" si="12"/>
        <v>8225</v>
      </c>
    </row>
    <row r="461" spans="1:9" s="125" customFormat="1" ht="15">
      <c r="A461" s="447" t="s">
        <v>2181</v>
      </c>
      <c r="B461" s="444" t="s">
        <v>3810</v>
      </c>
      <c r="C461" s="445" t="s">
        <v>3815</v>
      </c>
      <c r="D461" s="446" t="s">
        <v>3816</v>
      </c>
      <c r="E461" s="448" t="s">
        <v>2182</v>
      </c>
      <c r="F461" s="447" t="s">
        <v>1988</v>
      </c>
      <c r="G461" s="450">
        <v>7110.04</v>
      </c>
      <c r="H461" s="451" t="s">
        <v>1965</v>
      </c>
      <c r="I461" s="450">
        <f t="shared" si="12"/>
        <v>7110.04</v>
      </c>
    </row>
    <row r="462" spans="1:9" s="125" customFormat="1" ht="15">
      <c r="A462" s="447" t="s">
        <v>2181</v>
      </c>
      <c r="B462" s="444" t="s">
        <v>3810</v>
      </c>
      <c r="C462" s="445" t="s">
        <v>3817</v>
      </c>
      <c r="D462" s="446" t="s">
        <v>3818</v>
      </c>
      <c r="E462" s="448" t="s">
        <v>2182</v>
      </c>
      <c r="F462" s="447" t="s">
        <v>1988</v>
      </c>
      <c r="G462" s="450">
        <v>5125</v>
      </c>
      <c r="H462" s="451" t="s">
        <v>1965</v>
      </c>
      <c r="I462" s="450">
        <f t="shared" si="12"/>
        <v>5125</v>
      </c>
    </row>
    <row r="463" spans="1:9" s="125" customFormat="1" ht="15">
      <c r="A463" s="447" t="s">
        <v>2181</v>
      </c>
      <c r="B463" s="444" t="s">
        <v>3810</v>
      </c>
      <c r="C463" s="445" t="s">
        <v>3819</v>
      </c>
      <c r="D463" s="446" t="s">
        <v>3820</v>
      </c>
      <c r="E463" s="448" t="s">
        <v>2182</v>
      </c>
      <c r="F463" s="447" t="s">
        <v>1988</v>
      </c>
      <c r="G463" s="450">
        <v>4200</v>
      </c>
      <c r="H463" s="451" t="s">
        <v>1965</v>
      </c>
      <c r="I463" s="450">
        <f t="shared" si="12"/>
        <v>4200</v>
      </c>
    </row>
    <row r="464" spans="1:9" s="125" customFormat="1" ht="15">
      <c r="A464" s="447" t="s">
        <v>2181</v>
      </c>
      <c r="B464" s="444" t="s">
        <v>3810</v>
      </c>
      <c r="C464" s="445" t="s">
        <v>3821</v>
      </c>
      <c r="D464" s="446" t="s">
        <v>3822</v>
      </c>
      <c r="E464" s="448" t="s">
        <v>2182</v>
      </c>
      <c r="F464" s="447" t="s">
        <v>1988</v>
      </c>
      <c r="G464" s="450">
        <v>800</v>
      </c>
      <c r="H464" s="451" t="s">
        <v>1965</v>
      </c>
      <c r="I464" s="450">
        <f t="shared" si="12"/>
        <v>800</v>
      </c>
    </row>
    <row r="465" spans="1:11" s="125" customFormat="1" ht="15">
      <c r="A465" s="447" t="s">
        <v>2181</v>
      </c>
      <c r="B465" s="444" t="s">
        <v>3810</v>
      </c>
      <c r="C465" s="445" t="s">
        <v>3823</v>
      </c>
      <c r="D465" s="446" t="s">
        <v>3824</v>
      </c>
      <c r="E465" s="448" t="s">
        <v>2182</v>
      </c>
      <c r="F465" s="447" t="s">
        <v>1988</v>
      </c>
      <c r="G465" s="450">
        <v>5740.84</v>
      </c>
      <c r="H465" s="451" t="s">
        <v>1965</v>
      </c>
      <c r="I465" s="450">
        <f t="shared" si="12"/>
        <v>5740.84</v>
      </c>
    </row>
    <row r="466" spans="1:11" s="125" customFormat="1" ht="15">
      <c r="A466" s="447" t="s">
        <v>2181</v>
      </c>
      <c r="B466" s="444" t="s">
        <v>3810</v>
      </c>
      <c r="C466" s="445" t="s">
        <v>3825</v>
      </c>
      <c r="D466" s="446" t="s">
        <v>3826</v>
      </c>
      <c r="E466" s="448" t="s">
        <v>2182</v>
      </c>
      <c r="F466" s="447" t="s">
        <v>1988</v>
      </c>
      <c r="G466" s="450">
        <v>4542.88</v>
      </c>
      <c r="H466" s="451" t="s">
        <v>1965</v>
      </c>
      <c r="I466" s="450">
        <f t="shared" si="12"/>
        <v>4542.88</v>
      </c>
    </row>
    <row r="467" spans="1:11" s="125" customFormat="1" ht="15">
      <c r="A467" s="447" t="s">
        <v>2181</v>
      </c>
      <c r="B467" s="444" t="s">
        <v>3810</v>
      </c>
      <c r="C467" s="445" t="s">
        <v>3827</v>
      </c>
      <c r="D467" s="446" t="s">
        <v>3828</v>
      </c>
      <c r="E467" s="448" t="s">
        <v>2182</v>
      </c>
      <c r="F467" s="447" t="s">
        <v>1988</v>
      </c>
      <c r="G467" s="450">
        <v>11000</v>
      </c>
      <c r="H467" s="451" t="s">
        <v>1965</v>
      </c>
      <c r="I467" s="450">
        <f t="shared" si="12"/>
        <v>11000</v>
      </c>
    </row>
    <row r="468" spans="1:11" s="125" customFormat="1" ht="15">
      <c r="A468" s="447" t="s">
        <v>2181</v>
      </c>
      <c r="B468" s="444" t="s">
        <v>3829</v>
      </c>
      <c r="C468" s="445" t="s">
        <v>3830</v>
      </c>
      <c r="D468" s="446" t="s">
        <v>3831</v>
      </c>
      <c r="E468" s="448" t="s">
        <v>2182</v>
      </c>
      <c r="F468" s="447" t="s">
        <v>1988</v>
      </c>
      <c r="G468" s="450">
        <v>3250</v>
      </c>
      <c r="H468" s="451" t="s">
        <v>1965</v>
      </c>
      <c r="I468" s="450">
        <f t="shared" si="12"/>
        <v>3250</v>
      </c>
    </row>
    <row r="469" spans="1:11" s="125" customFormat="1" ht="15">
      <c r="A469" s="447" t="s">
        <v>2181</v>
      </c>
      <c r="B469" s="444" t="s">
        <v>3829</v>
      </c>
      <c r="C469" s="445" t="s">
        <v>3832</v>
      </c>
      <c r="D469" s="446" t="s">
        <v>3833</v>
      </c>
      <c r="E469" s="448" t="s">
        <v>2182</v>
      </c>
      <c r="F469" s="447" t="s">
        <v>1988</v>
      </c>
      <c r="G469" s="450">
        <v>31586.28</v>
      </c>
      <c r="H469" s="451" t="s">
        <v>1965</v>
      </c>
      <c r="I469" s="450">
        <f t="shared" si="12"/>
        <v>31586.28</v>
      </c>
    </row>
    <row r="470" spans="1:11" s="125" customFormat="1" ht="15">
      <c r="A470" s="447" t="s">
        <v>2181</v>
      </c>
      <c r="B470" s="444" t="s">
        <v>3829</v>
      </c>
      <c r="C470" s="445" t="s">
        <v>3834</v>
      </c>
      <c r="D470" s="446" t="s">
        <v>3835</v>
      </c>
      <c r="E470" s="448" t="s">
        <v>2182</v>
      </c>
      <c r="F470" s="447" t="s">
        <v>1988</v>
      </c>
      <c r="G470" s="450">
        <v>3466.93</v>
      </c>
      <c r="H470" s="451" t="s">
        <v>1965</v>
      </c>
      <c r="I470" s="450">
        <f t="shared" si="12"/>
        <v>3466.93</v>
      </c>
    </row>
    <row r="471" spans="1:11" s="125" customFormat="1" ht="15">
      <c r="A471" s="447" t="s">
        <v>2181</v>
      </c>
      <c r="B471" s="444" t="s">
        <v>3836</v>
      </c>
      <c r="C471" s="445" t="s">
        <v>3837</v>
      </c>
      <c r="D471" s="446" t="s">
        <v>3838</v>
      </c>
      <c r="E471" s="448" t="s">
        <v>2182</v>
      </c>
      <c r="F471" s="447" t="s">
        <v>1988</v>
      </c>
      <c r="G471" s="450">
        <v>14400</v>
      </c>
      <c r="H471" s="451" t="s">
        <v>1965</v>
      </c>
      <c r="I471" s="450">
        <f t="shared" si="12"/>
        <v>14400</v>
      </c>
    </row>
    <row r="472" spans="1:11" s="125" customFormat="1" ht="15">
      <c r="A472" s="447" t="s">
        <v>2181</v>
      </c>
      <c r="B472" s="444" t="s">
        <v>3836</v>
      </c>
      <c r="C472" s="445" t="s">
        <v>3839</v>
      </c>
      <c r="D472" s="446" t="s">
        <v>3840</v>
      </c>
      <c r="E472" s="448" t="s">
        <v>2182</v>
      </c>
      <c r="F472" s="447" t="s">
        <v>1988</v>
      </c>
      <c r="G472" s="450">
        <v>5150</v>
      </c>
      <c r="H472" s="451" t="s">
        <v>1965</v>
      </c>
      <c r="I472" s="450">
        <f t="shared" si="12"/>
        <v>5150</v>
      </c>
    </row>
    <row r="473" spans="1:11" s="124" customFormat="1" ht="15">
      <c r="A473" s="447" t="s">
        <v>2181</v>
      </c>
      <c r="B473" s="444" t="s">
        <v>3836</v>
      </c>
      <c r="C473" s="445" t="s">
        <v>3841</v>
      </c>
      <c r="D473" s="446" t="s">
        <v>3842</v>
      </c>
      <c r="E473" s="448" t="s">
        <v>2182</v>
      </c>
      <c r="F473" s="447" t="s">
        <v>1988</v>
      </c>
      <c r="G473" s="450">
        <v>22193.45</v>
      </c>
      <c r="H473" s="451" t="s">
        <v>1965</v>
      </c>
      <c r="I473" s="450">
        <f t="shared" si="12"/>
        <v>22193.45</v>
      </c>
      <c r="J473" s="125"/>
      <c r="K473" s="125"/>
    </row>
    <row r="474" spans="1:11" s="124" customFormat="1" ht="15">
      <c r="A474" s="447" t="s">
        <v>2181</v>
      </c>
      <c r="B474" s="444" t="s">
        <v>3836</v>
      </c>
      <c r="C474" s="445" t="s">
        <v>3843</v>
      </c>
      <c r="D474" s="446" t="s">
        <v>3844</v>
      </c>
      <c r="E474" s="448" t="s">
        <v>2182</v>
      </c>
      <c r="F474" s="447" t="s">
        <v>1988</v>
      </c>
      <c r="G474" s="450">
        <v>4200</v>
      </c>
      <c r="H474" s="451" t="s">
        <v>1965</v>
      </c>
      <c r="I474" s="450">
        <f t="shared" si="12"/>
        <v>4200</v>
      </c>
      <c r="J474" s="125"/>
      <c r="K474" s="125"/>
    </row>
    <row r="475" spans="1:11" s="124" customFormat="1" ht="15">
      <c r="A475" s="447" t="s">
        <v>2181</v>
      </c>
      <c r="B475" s="444" t="s">
        <v>3845</v>
      </c>
      <c r="C475" s="445" t="s">
        <v>3846</v>
      </c>
      <c r="D475" s="446" t="s">
        <v>3847</v>
      </c>
      <c r="E475" s="448" t="s">
        <v>2182</v>
      </c>
      <c r="F475" s="447" t="s">
        <v>1988</v>
      </c>
      <c r="G475" s="450">
        <v>15882.6</v>
      </c>
      <c r="H475" s="451" t="s">
        <v>1965</v>
      </c>
      <c r="I475" s="450">
        <f t="shared" si="12"/>
        <v>15882.6</v>
      </c>
      <c r="J475" s="125"/>
      <c r="K475" s="125"/>
    </row>
    <row r="476" spans="1:11" s="124" customFormat="1" ht="15">
      <c r="A476" s="447" t="s">
        <v>2181</v>
      </c>
      <c r="B476" s="444" t="s">
        <v>3845</v>
      </c>
      <c r="C476" s="445" t="s">
        <v>3848</v>
      </c>
      <c r="D476" s="446" t="s">
        <v>3849</v>
      </c>
      <c r="E476" s="448" t="s">
        <v>2182</v>
      </c>
      <c r="F476" s="447" t="s">
        <v>1988</v>
      </c>
      <c r="G476" s="450">
        <v>5194</v>
      </c>
      <c r="H476" s="451" t="s">
        <v>1965</v>
      </c>
      <c r="I476" s="450">
        <f t="shared" si="12"/>
        <v>5194</v>
      </c>
      <c r="J476" s="125"/>
      <c r="K476" s="125"/>
    </row>
    <row r="477" spans="1:11" s="124" customFormat="1" ht="15">
      <c r="A477" s="447" t="s">
        <v>2181</v>
      </c>
      <c r="B477" s="444" t="s">
        <v>3845</v>
      </c>
      <c r="C477" s="445" t="s">
        <v>3850</v>
      </c>
      <c r="D477" s="446" t="s">
        <v>3851</v>
      </c>
      <c r="E477" s="448" t="s">
        <v>2182</v>
      </c>
      <c r="F477" s="447" t="s">
        <v>1988</v>
      </c>
      <c r="G477" s="450">
        <v>15731.66</v>
      </c>
      <c r="H477" s="451" t="s">
        <v>1965</v>
      </c>
      <c r="I477" s="450">
        <f t="shared" si="12"/>
        <v>15731.66</v>
      </c>
      <c r="J477" s="125"/>
      <c r="K477" s="125"/>
    </row>
    <row r="478" spans="1:11" s="124" customFormat="1" ht="15">
      <c r="A478" s="447" t="s">
        <v>2181</v>
      </c>
      <c r="B478" s="444" t="s">
        <v>3845</v>
      </c>
      <c r="C478" s="445" t="s">
        <v>3852</v>
      </c>
      <c r="D478" s="446" t="s">
        <v>3853</v>
      </c>
      <c r="E478" s="448" t="s">
        <v>2182</v>
      </c>
      <c r="F478" s="447" t="s">
        <v>1988</v>
      </c>
      <c r="G478" s="450">
        <v>3900</v>
      </c>
      <c r="H478" s="451" t="s">
        <v>1965</v>
      </c>
      <c r="I478" s="450">
        <f t="shared" si="12"/>
        <v>3900</v>
      </c>
      <c r="J478" s="125"/>
      <c r="K478" s="125"/>
    </row>
    <row r="479" spans="1:11" s="124" customFormat="1" ht="15">
      <c r="A479" s="447" t="s">
        <v>2181</v>
      </c>
      <c r="B479" s="444" t="s">
        <v>3845</v>
      </c>
      <c r="C479" s="445" t="s">
        <v>3854</v>
      </c>
      <c r="D479" s="446" t="s">
        <v>3855</v>
      </c>
      <c r="E479" s="448" t="s">
        <v>2182</v>
      </c>
      <c r="F479" s="447" t="s">
        <v>1988</v>
      </c>
      <c r="G479" s="450">
        <v>5100</v>
      </c>
      <c r="H479" s="451" t="s">
        <v>1965</v>
      </c>
      <c r="I479" s="450">
        <f t="shared" si="12"/>
        <v>5100</v>
      </c>
      <c r="J479" s="125"/>
      <c r="K479" s="125"/>
    </row>
    <row r="480" spans="1:11" s="124" customFormat="1" ht="15">
      <c r="A480" s="447" t="s">
        <v>2181</v>
      </c>
      <c r="B480" s="444" t="s">
        <v>3845</v>
      </c>
      <c r="C480" s="445" t="s">
        <v>3856</v>
      </c>
      <c r="D480" s="446" t="s">
        <v>3857</v>
      </c>
      <c r="E480" s="448" t="s">
        <v>2182</v>
      </c>
      <c r="F480" s="447" t="s">
        <v>1988</v>
      </c>
      <c r="G480" s="450">
        <v>800</v>
      </c>
      <c r="H480" s="451" t="s">
        <v>1965</v>
      </c>
      <c r="I480" s="450">
        <f t="shared" si="12"/>
        <v>800</v>
      </c>
      <c r="J480" s="125"/>
      <c r="K480" s="125"/>
    </row>
    <row r="481" spans="1:11" s="124" customFormat="1" ht="15">
      <c r="A481" s="447" t="s">
        <v>2181</v>
      </c>
      <c r="B481" s="444" t="s">
        <v>3845</v>
      </c>
      <c r="C481" s="445" t="s">
        <v>3858</v>
      </c>
      <c r="D481" s="446" t="s">
        <v>3859</v>
      </c>
      <c r="E481" s="448" t="s">
        <v>2182</v>
      </c>
      <c r="F481" s="447" t="s">
        <v>1988</v>
      </c>
      <c r="G481" s="450">
        <v>5102.01</v>
      </c>
      <c r="H481" s="451" t="s">
        <v>1965</v>
      </c>
      <c r="I481" s="450">
        <f t="shared" si="12"/>
        <v>5102.01</v>
      </c>
      <c r="J481" s="125"/>
      <c r="K481" s="125"/>
    </row>
    <row r="482" spans="1:11" s="124" customFormat="1" ht="15">
      <c r="A482" s="447" t="s">
        <v>2181</v>
      </c>
      <c r="B482" s="444" t="s">
        <v>3845</v>
      </c>
      <c r="C482" s="445" t="s">
        <v>3860</v>
      </c>
      <c r="D482" s="446" t="s">
        <v>3861</v>
      </c>
      <c r="E482" s="448" t="s">
        <v>2182</v>
      </c>
      <c r="F482" s="447" t="s">
        <v>1988</v>
      </c>
      <c r="G482" s="450">
        <v>800</v>
      </c>
      <c r="H482" s="451" t="s">
        <v>1965</v>
      </c>
      <c r="I482" s="450">
        <f t="shared" si="12"/>
        <v>800</v>
      </c>
      <c r="J482" s="125"/>
      <c r="K482" s="125"/>
    </row>
    <row r="483" spans="1:11" s="124" customFormat="1" ht="15">
      <c r="A483" s="447" t="s">
        <v>2181</v>
      </c>
      <c r="B483" s="444" t="s">
        <v>3845</v>
      </c>
      <c r="C483" s="445" t="s">
        <v>3862</v>
      </c>
      <c r="D483" s="446" t="s">
        <v>3863</v>
      </c>
      <c r="E483" s="448" t="s">
        <v>2182</v>
      </c>
      <c r="F483" s="447" t="s">
        <v>1988</v>
      </c>
      <c r="G483" s="450">
        <v>7512.64</v>
      </c>
      <c r="H483" s="451" t="s">
        <v>1965</v>
      </c>
      <c r="I483" s="450">
        <f t="shared" si="12"/>
        <v>7512.64</v>
      </c>
      <c r="J483" s="125"/>
      <c r="K483" s="125"/>
    </row>
    <row r="484" spans="1:11" s="124" customFormat="1" ht="15">
      <c r="A484" s="447" t="s">
        <v>2181</v>
      </c>
      <c r="B484" s="444" t="s">
        <v>3845</v>
      </c>
      <c r="C484" s="445" t="s">
        <v>3864</v>
      </c>
      <c r="D484" s="446" t="s">
        <v>3865</v>
      </c>
      <c r="E484" s="448" t="s">
        <v>2182</v>
      </c>
      <c r="F484" s="447" t="s">
        <v>1988</v>
      </c>
      <c r="G484" s="450">
        <v>800</v>
      </c>
      <c r="H484" s="451" t="s">
        <v>1965</v>
      </c>
      <c r="I484" s="450">
        <f t="shared" si="12"/>
        <v>800</v>
      </c>
      <c r="J484" s="125"/>
      <c r="K484" s="125"/>
    </row>
    <row r="485" spans="1:11" s="124" customFormat="1" ht="15">
      <c r="A485" s="447" t="s">
        <v>2181</v>
      </c>
      <c r="B485" s="444" t="s">
        <v>3431</v>
      </c>
      <c r="C485" s="445" t="s">
        <v>3866</v>
      </c>
      <c r="D485" s="446" t="s">
        <v>3867</v>
      </c>
      <c r="E485" s="448" t="s">
        <v>2182</v>
      </c>
      <c r="F485" s="447" t="s">
        <v>1988</v>
      </c>
      <c r="G485" s="450">
        <v>2400</v>
      </c>
      <c r="H485" s="451" t="s">
        <v>1965</v>
      </c>
      <c r="I485" s="450">
        <f t="shared" si="12"/>
        <v>2400</v>
      </c>
      <c r="J485" s="125"/>
      <c r="K485" s="125"/>
    </row>
    <row r="486" spans="1:11" s="124" customFormat="1" ht="15">
      <c r="A486" s="447" t="s">
        <v>2181</v>
      </c>
      <c r="B486" s="444" t="s">
        <v>3431</v>
      </c>
      <c r="C486" s="445" t="s">
        <v>3868</v>
      </c>
      <c r="D486" s="446" t="s">
        <v>3869</v>
      </c>
      <c r="E486" s="448" t="s">
        <v>2182</v>
      </c>
      <c r="F486" s="447" t="s">
        <v>1988</v>
      </c>
      <c r="G486" s="450">
        <v>26770.400000000001</v>
      </c>
      <c r="H486" s="451" t="s">
        <v>1965</v>
      </c>
      <c r="I486" s="450">
        <f t="shared" si="12"/>
        <v>26770.400000000001</v>
      </c>
      <c r="J486" s="125"/>
      <c r="K486" s="125"/>
    </row>
    <row r="487" spans="1:11" s="124" customFormat="1" ht="15">
      <c r="A487" s="447" t="s">
        <v>2181</v>
      </c>
      <c r="B487" s="444" t="s">
        <v>3431</v>
      </c>
      <c r="C487" s="445" t="s">
        <v>3870</v>
      </c>
      <c r="D487" s="446" t="s">
        <v>3871</v>
      </c>
      <c r="E487" s="448" t="s">
        <v>2182</v>
      </c>
      <c r="F487" s="447" t="s">
        <v>1988</v>
      </c>
      <c r="G487" s="450">
        <v>6525</v>
      </c>
      <c r="H487" s="451" t="s">
        <v>1965</v>
      </c>
      <c r="I487" s="450">
        <f t="shared" si="12"/>
        <v>6525</v>
      </c>
      <c r="J487" s="125"/>
      <c r="K487" s="125"/>
    </row>
    <row r="488" spans="1:11" s="124" customFormat="1" ht="15">
      <c r="A488" s="447" t="s">
        <v>2181</v>
      </c>
      <c r="B488" s="444" t="s">
        <v>3431</v>
      </c>
      <c r="C488" s="445" t="s">
        <v>3872</v>
      </c>
      <c r="D488" s="446" t="s">
        <v>3873</v>
      </c>
      <c r="E488" s="448" t="s">
        <v>2182</v>
      </c>
      <c r="F488" s="447" t="s">
        <v>1988</v>
      </c>
      <c r="G488" s="450">
        <v>20155.22</v>
      </c>
      <c r="H488" s="451" t="s">
        <v>1965</v>
      </c>
      <c r="I488" s="450">
        <f t="shared" si="12"/>
        <v>20155.22</v>
      </c>
      <c r="J488" s="125"/>
      <c r="K488" s="125"/>
    </row>
    <row r="489" spans="1:11" s="124" customFormat="1" ht="15">
      <c r="A489" s="447" t="s">
        <v>2181</v>
      </c>
      <c r="B489" s="444" t="s">
        <v>3431</v>
      </c>
      <c r="C489" s="445" t="s">
        <v>3874</v>
      </c>
      <c r="D489" s="446" t="s">
        <v>3875</v>
      </c>
      <c r="E489" s="448" t="s">
        <v>2182</v>
      </c>
      <c r="F489" s="447" t="s">
        <v>1988</v>
      </c>
      <c r="G489" s="450">
        <v>5750</v>
      </c>
      <c r="H489" s="451" t="s">
        <v>1965</v>
      </c>
      <c r="I489" s="450">
        <f t="shared" si="12"/>
        <v>5750</v>
      </c>
      <c r="J489" s="125"/>
      <c r="K489" s="125"/>
    </row>
    <row r="490" spans="1:11" s="124" customFormat="1" ht="15">
      <c r="A490" s="447" t="s">
        <v>2181</v>
      </c>
      <c r="B490" s="444" t="s">
        <v>3431</v>
      </c>
      <c r="C490" s="445" t="s">
        <v>3876</v>
      </c>
      <c r="D490" s="446" t="s">
        <v>3877</v>
      </c>
      <c r="E490" s="448" t="s">
        <v>2182</v>
      </c>
      <c r="F490" s="447" t="s">
        <v>1988</v>
      </c>
      <c r="G490" s="450">
        <v>15800.01</v>
      </c>
      <c r="H490" s="451" t="s">
        <v>1965</v>
      </c>
      <c r="I490" s="450">
        <f t="shared" si="12"/>
        <v>15800.01</v>
      </c>
      <c r="J490" s="125"/>
      <c r="K490" s="125"/>
    </row>
    <row r="491" spans="1:11" s="124" customFormat="1" ht="15">
      <c r="A491" s="447" t="s">
        <v>2181</v>
      </c>
      <c r="B491" s="444" t="s">
        <v>3878</v>
      </c>
      <c r="C491" s="445" t="s">
        <v>3879</v>
      </c>
      <c r="D491" s="446" t="s">
        <v>3880</v>
      </c>
      <c r="E491" s="448" t="s">
        <v>2182</v>
      </c>
      <c r="F491" s="447" t="s">
        <v>1988</v>
      </c>
      <c r="G491" s="450">
        <v>5550</v>
      </c>
      <c r="H491" s="451" t="s">
        <v>1965</v>
      </c>
      <c r="I491" s="450">
        <f t="shared" si="12"/>
        <v>5550</v>
      </c>
      <c r="J491" s="125"/>
      <c r="K491" s="125"/>
    </row>
    <row r="492" spans="1:11" s="124" customFormat="1" ht="15">
      <c r="A492" s="447" t="s">
        <v>2181</v>
      </c>
      <c r="B492" s="444" t="s">
        <v>3878</v>
      </c>
      <c r="C492" s="445" t="s">
        <v>3881</v>
      </c>
      <c r="D492" s="446" t="s">
        <v>3882</v>
      </c>
      <c r="E492" s="448" t="s">
        <v>2182</v>
      </c>
      <c r="F492" s="447" t="s">
        <v>1988</v>
      </c>
      <c r="G492" s="450">
        <v>15930.86</v>
      </c>
      <c r="H492" s="451" t="s">
        <v>1965</v>
      </c>
      <c r="I492" s="450">
        <f t="shared" si="12"/>
        <v>15930.86</v>
      </c>
      <c r="J492" s="125"/>
      <c r="K492" s="125"/>
    </row>
    <row r="493" spans="1:11" s="124" customFormat="1" ht="15">
      <c r="A493" s="447" t="s">
        <v>2181</v>
      </c>
      <c r="B493" s="444" t="s">
        <v>3878</v>
      </c>
      <c r="C493" s="445" t="s">
        <v>3883</v>
      </c>
      <c r="D493" s="446" t="s">
        <v>3884</v>
      </c>
      <c r="E493" s="448" t="s">
        <v>2182</v>
      </c>
      <c r="F493" s="447" t="s">
        <v>1988</v>
      </c>
      <c r="G493" s="450">
        <v>2800</v>
      </c>
      <c r="H493" s="451" t="s">
        <v>1965</v>
      </c>
      <c r="I493" s="450">
        <f t="shared" si="12"/>
        <v>2800</v>
      </c>
      <c r="J493" s="125"/>
      <c r="K493" s="125"/>
    </row>
    <row r="494" spans="1:11" s="124" customFormat="1" ht="15">
      <c r="A494" s="447" t="s">
        <v>2181</v>
      </c>
      <c r="B494" s="444" t="s">
        <v>3878</v>
      </c>
      <c r="C494" s="445" t="s">
        <v>3885</v>
      </c>
      <c r="D494" s="446" t="s">
        <v>3886</v>
      </c>
      <c r="E494" s="448" t="s">
        <v>2182</v>
      </c>
      <c r="F494" s="447" t="s">
        <v>1988</v>
      </c>
      <c r="G494" s="450">
        <v>6450.14</v>
      </c>
      <c r="H494" s="451" t="s">
        <v>1965</v>
      </c>
      <c r="I494" s="450">
        <f t="shared" si="12"/>
        <v>6450.14</v>
      </c>
      <c r="J494" s="125"/>
      <c r="K494" s="125"/>
    </row>
    <row r="495" spans="1:11" s="124" customFormat="1" ht="15">
      <c r="A495" s="447" t="s">
        <v>2181</v>
      </c>
      <c r="B495" s="444" t="s">
        <v>3878</v>
      </c>
      <c r="C495" s="445" t="s">
        <v>3887</v>
      </c>
      <c r="D495" s="446" t="s">
        <v>3888</v>
      </c>
      <c r="E495" s="448" t="s">
        <v>2182</v>
      </c>
      <c r="F495" s="447" t="s">
        <v>1988</v>
      </c>
      <c r="G495" s="450">
        <v>800</v>
      </c>
      <c r="H495" s="451" t="s">
        <v>1965</v>
      </c>
      <c r="I495" s="450">
        <f t="shared" si="12"/>
        <v>800</v>
      </c>
      <c r="J495" s="125"/>
      <c r="K495" s="125"/>
    </row>
    <row r="496" spans="1:11" s="124" customFormat="1" ht="15">
      <c r="A496" s="447" t="s">
        <v>2181</v>
      </c>
      <c r="B496" s="444" t="s">
        <v>3878</v>
      </c>
      <c r="C496" s="445" t="s">
        <v>3889</v>
      </c>
      <c r="D496" s="446" t="s">
        <v>3890</v>
      </c>
      <c r="E496" s="448" t="s">
        <v>2182</v>
      </c>
      <c r="F496" s="447" t="s">
        <v>1988</v>
      </c>
      <c r="G496" s="450">
        <v>4900.26</v>
      </c>
      <c r="H496" s="451" t="s">
        <v>1965</v>
      </c>
      <c r="I496" s="450">
        <f t="shared" si="12"/>
        <v>4900.26</v>
      </c>
      <c r="J496" s="125"/>
      <c r="K496" s="125"/>
    </row>
    <row r="497" spans="1:11" s="124" customFormat="1" ht="15">
      <c r="A497" s="447" t="s">
        <v>2181</v>
      </c>
      <c r="B497" s="444" t="s">
        <v>3891</v>
      </c>
      <c r="C497" s="445" t="s">
        <v>3892</v>
      </c>
      <c r="D497" s="446" t="s">
        <v>3893</v>
      </c>
      <c r="E497" s="448" t="s">
        <v>2182</v>
      </c>
      <c r="F497" s="447" t="s">
        <v>1988</v>
      </c>
      <c r="G497" s="450">
        <v>7925</v>
      </c>
      <c r="H497" s="451" t="s">
        <v>1965</v>
      </c>
      <c r="I497" s="450">
        <f t="shared" si="12"/>
        <v>7925</v>
      </c>
      <c r="J497" s="125"/>
      <c r="K497" s="125"/>
    </row>
    <row r="498" spans="1:11" s="124" customFormat="1" ht="15">
      <c r="A498" s="447" t="s">
        <v>2181</v>
      </c>
      <c r="B498" s="444" t="s">
        <v>3891</v>
      </c>
      <c r="C498" s="445" t="s">
        <v>2623</v>
      </c>
      <c r="D498" s="446" t="s">
        <v>3894</v>
      </c>
      <c r="E498" s="448" t="s">
        <v>2182</v>
      </c>
      <c r="F498" s="447" t="s">
        <v>1988</v>
      </c>
      <c r="G498" s="450">
        <v>27670.19</v>
      </c>
      <c r="H498" s="451" t="s">
        <v>1965</v>
      </c>
      <c r="I498" s="450">
        <f t="shared" si="12"/>
        <v>27670.19</v>
      </c>
      <c r="J498" s="125"/>
      <c r="K498" s="125"/>
    </row>
    <row r="499" spans="1:11" s="124" customFormat="1" ht="15">
      <c r="A499" s="447" t="s">
        <v>2181</v>
      </c>
      <c r="B499" s="444" t="s">
        <v>3891</v>
      </c>
      <c r="C499" s="445" t="s">
        <v>3895</v>
      </c>
      <c r="D499" s="446" t="s">
        <v>3896</v>
      </c>
      <c r="E499" s="448" t="s">
        <v>2182</v>
      </c>
      <c r="F499" s="447" t="s">
        <v>1988</v>
      </c>
      <c r="G499" s="450">
        <v>4400</v>
      </c>
      <c r="H499" s="451" t="s">
        <v>1965</v>
      </c>
      <c r="I499" s="450">
        <f t="shared" si="12"/>
        <v>4400</v>
      </c>
      <c r="J499" s="125"/>
      <c r="K499" s="125"/>
    </row>
    <row r="500" spans="1:11" s="124" customFormat="1" ht="15">
      <c r="A500" s="447" t="s">
        <v>2181</v>
      </c>
      <c r="B500" s="444" t="s">
        <v>3891</v>
      </c>
      <c r="C500" s="445" t="s">
        <v>3897</v>
      </c>
      <c r="D500" s="446" t="s">
        <v>3898</v>
      </c>
      <c r="E500" s="448" t="s">
        <v>2182</v>
      </c>
      <c r="F500" s="447" t="s">
        <v>1988</v>
      </c>
      <c r="G500" s="450">
        <v>13000.23</v>
      </c>
      <c r="H500" s="451" t="s">
        <v>1965</v>
      </c>
      <c r="I500" s="450">
        <f t="shared" si="12"/>
        <v>13000.23</v>
      </c>
      <c r="J500" s="125"/>
      <c r="K500" s="125"/>
    </row>
    <row r="501" spans="1:11" s="124" customFormat="1" ht="15">
      <c r="A501" s="447" t="s">
        <v>2181</v>
      </c>
      <c r="B501" s="444" t="s">
        <v>3891</v>
      </c>
      <c r="C501" s="445" t="s">
        <v>3899</v>
      </c>
      <c r="D501" s="446" t="s">
        <v>3900</v>
      </c>
      <c r="E501" s="448" t="s">
        <v>2182</v>
      </c>
      <c r="F501" s="447" t="s">
        <v>1988</v>
      </c>
      <c r="G501" s="450">
        <v>8194</v>
      </c>
      <c r="H501" s="451" t="s">
        <v>1965</v>
      </c>
      <c r="I501" s="450">
        <f t="shared" si="12"/>
        <v>8194</v>
      </c>
      <c r="J501" s="125"/>
      <c r="K501" s="125"/>
    </row>
    <row r="502" spans="1:11" s="124" customFormat="1" ht="15">
      <c r="A502" s="447" t="s">
        <v>2181</v>
      </c>
      <c r="B502" s="444" t="s">
        <v>3891</v>
      </c>
      <c r="C502" s="445" t="s">
        <v>3901</v>
      </c>
      <c r="D502" s="446" t="s">
        <v>3902</v>
      </c>
      <c r="E502" s="448" t="s">
        <v>2182</v>
      </c>
      <c r="F502" s="447" t="s">
        <v>1988</v>
      </c>
      <c r="G502" s="450">
        <v>16283.49</v>
      </c>
      <c r="H502" s="451" t="s">
        <v>1965</v>
      </c>
      <c r="I502" s="450">
        <f t="shared" si="12"/>
        <v>16283.49</v>
      </c>
      <c r="J502" s="125"/>
      <c r="K502" s="125"/>
    </row>
    <row r="503" spans="1:11" s="124" customFormat="1" ht="15">
      <c r="A503" s="447" t="s">
        <v>2181</v>
      </c>
      <c r="B503" s="444" t="s">
        <v>3436</v>
      </c>
      <c r="C503" s="445" t="s">
        <v>2569</v>
      </c>
      <c r="D503" s="446" t="s">
        <v>3903</v>
      </c>
      <c r="E503" s="448" t="s">
        <v>2182</v>
      </c>
      <c r="F503" s="447" t="s">
        <v>1988</v>
      </c>
      <c r="G503" s="450">
        <v>5100</v>
      </c>
      <c r="H503" s="451" t="s">
        <v>1965</v>
      </c>
      <c r="I503" s="450">
        <f t="shared" si="12"/>
        <v>5100</v>
      </c>
      <c r="J503" s="125"/>
      <c r="K503" s="125"/>
    </row>
    <row r="504" spans="1:11" s="124" customFormat="1" ht="15">
      <c r="A504" s="447" t="s">
        <v>2181</v>
      </c>
      <c r="B504" s="444" t="s">
        <v>3436</v>
      </c>
      <c r="C504" s="445" t="s">
        <v>3904</v>
      </c>
      <c r="D504" s="446" t="s">
        <v>3905</v>
      </c>
      <c r="E504" s="448" t="s">
        <v>2182</v>
      </c>
      <c r="F504" s="447" t="s">
        <v>1988</v>
      </c>
      <c r="G504" s="450">
        <v>14450.02</v>
      </c>
      <c r="H504" s="451" t="s">
        <v>1965</v>
      </c>
      <c r="I504" s="450">
        <f t="shared" si="12"/>
        <v>14450.02</v>
      </c>
      <c r="J504" s="125"/>
      <c r="K504" s="125"/>
    </row>
    <row r="505" spans="1:11" s="124" customFormat="1" ht="15">
      <c r="A505" s="447" t="s">
        <v>2181</v>
      </c>
      <c r="B505" s="444" t="s">
        <v>3436</v>
      </c>
      <c r="C505" s="445" t="s">
        <v>2666</v>
      </c>
      <c r="D505" s="446" t="s">
        <v>3906</v>
      </c>
      <c r="E505" s="448" t="s">
        <v>2182</v>
      </c>
      <c r="F505" s="447" t="s">
        <v>1988</v>
      </c>
      <c r="G505" s="450">
        <v>5000</v>
      </c>
      <c r="H505" s="451" t="s">
        <v>1965</v>
      </c>
      <c r="I505" s="450">
        <f t="shared" si="12"/>
        <v>5000</v>
      </c>
      <c r="J505" s="125"/>
      <c r="K505" s="125"/>
    </row>
    <row r="506" spans="1:11" s="124" customFormat="1" ht="15">
      <c r="A506" s="447" t="s">
        <v>2181</v>
      </c>
      <c r="B506" s="444" t="s">
        <v>3436</v>
      </c>
      <c r="C506" s="445" t="s">
        <v>3907</v>
      </c>
      <c r="D506" s="446" t="s">
        <v>3908</v>
      </c>
      <c r="E506" s="448" t="s">
        <v>2182</v>
      </c>
      <c r="F506" s="447" t="s">
        <v>1988</v>
      </c>
      <c r="G506" s="450">
        <v>11189.27</v>
      </c>
      <c r="H506" s="451" t="s">
        <v>1965</v>
      </c>
      <c r="I506" s="450">
        <f t="shared" si="12"/>
        <v>11189.27</v>
      </c>
      <c r="J506" s="125"/>
      <c r="K506" s="125"/>
    </row>
    <row r="507" spans="1:11" s="124" customFormat="1" ht="15">
      <c r="A507" s="447" t="s">
        <v>2181</v>
      </c>
      <c r="B507" s="444" t="s">
        <v>3436</v>
      </c>
      <c r="C507" s="445" t="s">
        <v>3909</v>
      </c>
      <c r="D507" s="446" t="s">
        <v>3910</v>
      </c>
      <c r="E507" s="448" t="s">
        <v>2182</v>
      </c>
      <c r="F507" s="447" t="s">
        <v>1988</v>
      </c>
      <c r="G507" s="450">
        <v>2800</v>
      </c>
      <c r="H507" s="451" t="s">
        <v>1965</v>
      </c>
      <c r="I507" s="450">
        <f t="shared" si="12"/>
        <v>2800</v>
      </c>
      <c r="J507" s="125"/>
      <c r="K507" s="125"/>
    </row>
    <row r="508" spans="1:11" s="124" customFormat="1" ht="15">
      <c r="A508" s="447" t="s">
        <v>2181</v>
      </c>
      <c r="B508" s="444" t="s">
        <v>3436</v>
      </c>
      <c r="C508" s="445" t="s">
        <v>2667</v>
      </c>
      <c r="D508" s="446" t="s">
        <v>3911</v>
      </c>
      <c r="E508" s="448" t="s">
        <v>2182</v>
      </c>
      <c r="F508" s="447" t="s">
        <v>1988</v>
      </c>
      <c r="G508" s="450">
        <v>4600</v>
      </c>
      <c r="H508" s="451" t="s">
        <v>1965</v>
      </c>
      <c r="I508" s="450">
        <f t="shared" ref="I508:I523" si="13">G508</f>
        <v>4600</v>
      </c>
      <c r="J508" s="125"/>
      <c r="K508" s="125"/>
    </row>
    <row r="509" spans="1:11" s="124" customFormat="1" ht="15">
      <c r="A509" s="447" t="s">
        <v>2181</v>
      </c>
      <c r="B509" s="444" t="s">
        <v>3436</v>
      </c>
      <c r="C509" s="445" t="s">
        <v>2116</v>
      </c>
      <c r="D509" s="446" t="s">
        <v>3912</v>
      </c>
      <c r="E509" s="448" t="s">
        <v>2182</v>
      </c>
      <c r="F509" s="447" t="s">
        <v>1988</v>
      </c>
      <c r="G509" s="450">
        <v>800</v>
      </c>
      <c r="H509" s="451" t="s">
        <v>1965</v>
      </c>
      <c r="I509" s="450">
        <f t="shared" si="13"/>
        <v>800</v>
      </c>
      <c r="J509" s="125"/>
      <c r="K509" s="125"/>
    </row>
    <row r="510" spans="1:11" s="124" customFormat="1" ht="15">
      <c r="A510" s="447" t="s">
        <v>2181</v>
      </c>
      <c r="B510" s="444" t="s">
        <v>3436</v>
      </c>
      <c r="C510" s="445" t="s">
        <v>2716</v>
      </c>
      <c r="D510" s="446" t="s">
        <v>3913</v>
      </c>
      <c r="E510" s="448" t="s">
        <v>2182</v>
      </c>
      <c r="F510" s="447" t="s">
        <v>1988</v>
      </c>
      <c r="G510" s="450">
        <v>5375.69</v>
      </c>
      <c r="H510" s="451" t="s">
        <v>1965</v>
      </c>
      <c r="I510" s="450">
        <f t="shared" si="13"/>
        <v>5375.69</v>
      </c>
      <c r="J510" s="125"/>
      <c r="K510" s="125"/>
    </row>
    <row r="511" spans="1:11" s="124" customFormat="1" ht="15">
      <c r="A511" s="447" t="s">
        <v>2181</v>
      </c>
      <c r="B511" s="444" t="s">
        <v>3436</v>
      </c>
      <c r="C511" s="445" t="s">
        <v>3914</v>
      </c>
      <c r="D511" s="446" t="s">
        <v>3915</v>
      </c>
      <c r="E511" s="448" t="s">
        <v>2182</v>
      </c>
      <c r="F511" s="447" t="s">
        <v>1988</v>
      </c>
      <c r="G511" s="450">
        <v>4400</v>
      </c>
      <c r="H511" s="451" t="s">
        <v>1965</v>
      </c>
      <c r="I511" s="450">
        <f t="shared" si="13"/>
        <v>4400</v>
      </c>
      <c r="J511" s="125"/>
      <c r="K511" s="125"/>
    </row>
    <row r="512" spans="1:11" s="124" customFormat="1" ht="15">
      <c r="A512" s="447" t="s">
        <v>2181</v>
      </c>
      <c r="B512" s="444" t="s">
        <v>3436</v>
      </c>
      <c r="C512" s="445" t="s">
        <v>3916</v>
      </c>
      <c r="D512" s="446" t="s">
        <v>3917</v>
      </c>
      <c r="E512" s="448" t="s">
        <v>2182</v>
      </c>
      <c r="F512" s="447" t="s">
        <v>1988</v>
      </c>
      <c r="G512" s="450">
        <v>26298.46</v>
      </c>
      <c r="H512" s="451" t="s">
        <v>1965</v>
      </c>
      <c r="I512" s="450">
        <f t="shared" si="13"/>
        <v>26298.46</v>
      </c>
      <c r="J512" s="125"/>
      <c r="K512" s="125"/>
    </row>
    <row r="513" spans="1:11" s="124" customFormat="1" ht="15">
      <c r="A513" s="447" t="s">
        <v>2181</v>
      </c>
      <c r="B513" s="444" t="s">
        <v>3436</v>
      </c>
      <c r="C513" s="445" t="s">
        <v>3918</v>
      </c>
      <c r="D513" s="446" t="s">
        <v>3919</v>
      </c>
      <c r="E513" s="448" t="s">
        <v>2182</v>
      </c>
      <c r="F513" s="447" t="s">
        <v>1988</v>
      </c>
      <c r="G513" s="450">
        <v>2901.34</v>
      </c>
      <c r="H513" s="451" t="s">
        <v>1965</v>
      </c>
      <c r="I513" s="450">
        <f t="shared" si="13"/>
        <v>2901.34</v>
      </c>
      <c r="J513" s="125"/>
      <c r="K513" s="125"/>
    </row>
    <row r="514" spans="1:11" s="124" customFormat="1" ht="15">
      <c r="A514" s="447" t="s">
        <v>2181</v>
      </c>
      <c r="B514" s="444" t="s">
        <v>3436</v>
      </c>
      <c r="C514" s="445" t="s">
        <v>3920</v>
      </c>
      <c r="D514" s="446" t="s">
        <v>3921</v>
      </c>
      <c r="E514" s="448" t="s">
        <v>2182</v>
      </c>
      <c r="F514" s="447" t="s">
        <v>1988</v>
      </c>
      <c r="G514" s="450">
        <v>11000</v>
      </c>
      <c r="H514" s="451" t="s">
        <v>1965</v>
      </c>
      <c r="I514" s="450">
        <f t="shared" si="13"/>
        <v>11000</v>
      </c>
      <c r="J514" s="125"/>
      <c r="K514" s="125"/>
    </row>
    <row r="515" spans="1:11" s="125" customFormat="1" ht="15">
      <c r="A515" s="447" t="s">
        <v>2181</v>
      </c>
      <c r="B515" s="444" t="s">
        <v>3436</v>
      </c>
      <c r="C515" s="445" t="s">
        <v>3922</v>
      </c>
      <c r="D515" s="446" t="s">
        <v>3923</v>
      </c>
      <c r="E515" s="448" t="s">
        <v>2182</v>
      </c>
      <c r="F515" s="447" t="s">
        <v>1988</v>
      </c>
      <c r="G515" s="450">
        <v>4654.67</v>
      </c>
      <c r="H515" s="451" t="s">
        <v>1965</v>
      </c>
      <c r="I515" s="450">
        <f t="shared" si="13"/>
        <v>4654.67</v>
      </c>
      <c r="J515" s="124"/>
    </row>
    <row r="516" spans="1:11" s="125" customFormat="1" ht="24">
      <c r="A516" s="447" t="s">
        <v>2184</v>
      </c>
      <c r="B516" s="444">
        <v>42562</v>
      </c>
      <c r="C516" s="445">
        <v>36817</v>
      </c>
      <c r="D516" s="446" t="s">
        <v>2185</v>
      </c>
      <c r="E516" s="448" t="s">
        <v>2186</v>
      </c>
      <c r="F516" s="447" t="s">
        <v>1984</v>
      </c>
      <c r="G516" s="450">
        <v>41725.199999999997</v>
      </c>
      <c r="H516" s="451" t="s">
        <v>1965</v>
      </c>
      <c r="I516" s="450">
        <f t="shared" si="13"/>
        <v>41725.199999999997</v>
      </c>
      <c r="J516" s="124"/>
    </row>
    <row r="517" spans="1:11" s="125" customFormat="1" ht="24">
      <c r="A517" s="447" t="s">
        <v>2184</v>
      </c>
      <c r="B517" s="444">
        <v>42613</v>
      </c>
      <c r="C517" s="445">
        <v>36900</v>
      </c>
      <c r="D517" s="446" t="s">
        <v>2187</v>
      </c>
      <c r="E517" s="448" t="s">
        <v>2186</v>
      </c>
      <c r="F517" s="447" t="s">
        <v>1984</v>
      </c>
      <c r="G517" s="450">
        <v>19720</v>
      </c>
      <c r="H517" s="451" t="s">
        <v>1965</v>
      </c>
      <c r="I517" s="450">
        <f t="shared" si="13"/>
        <v>19720</v>
      </c>
    </row>
    <row r="518" spans="1:11" s="125" customFormat="1" ht="24">
      <c r="A518" s="447" t="s">
        <v>2184</v>
      </c>
      <c r="B518" s="444">
        <v>42632</v>
      </c>
      <c r="C518" s="445">
        <v>36989</v>
      </c>
      <c r="D518" s="446" t="s">
        <v>2188</v>
      </c>
      <c r="E518" s="448" t="s">
        <v>2186</v>
      </c>
      <c r="F518" s="447" t="s">
        <v>1984</v>
      </c>
      <c r="G518" s="450">
        <v>20838</v>
      </c>
      <c r="H518" s="451" t="s">
        <v>1965</v>
      </c>
      <c r="I518" s="450">
        <f t="shared" si="13"/>
        <v>20838</v>
      </c>
      <c r="J518" s="124"/>
      <c r="K518" s="124"/>
    </row>
    <row r="519" spans="1:11" s="125" customFormat="1" ht="24">
      <c r="A519" s="447" t="s">
        <v>2184</v>
      </c>
      <c r="B519" s="444">
        <v>42635</v>
      </c>
      <c r="C519" s="445">
        <v>37013</v>
      </c>
      <c r="D519" s="446" t="s">
        <v>2189</v>
      </c>
      <c r="E519" s="448" t="s">
        <v>2186</v>
      </c>
      <c r="F519" s="447" t="s">
        <v>1984</v>
      </c>
      <c r="G519" s="450">
        <v>22377.82</v>
      </c>
      <c r="H519" s="451" t="s">
        <v>1965</v>
      </c>
      <c r="I519" s="450">
        <f t="shared" si="13"/>
        <v>22377.82</v>
      </c>
      <c r="J519" s="124"/>
      <c r="K519" s="124"/>
    </row>
    <row r="520" spans="1:11" s="125" customFormat="1" ht="36">
      <c r="A520" s="447" t="s">
        <v>2184</v>
      </c>
      <c r="B520" s="444">
        <v>42643</v>
      </c>
      <c r="C520" s="445">
        <v>31799</v>
      </c>
      <c r="D520" s="446" t="s">
        <v>2190</v>
      </c>
      <c r="E520" s="448" t="s">
        <v>2186</v>
      </c>
      <c r="F520" s="447" t="s">
        <v>2191</v>
      </c>
      <c r="G520" s="450">
        <v>106708.39</v>
      </c>
      <c r="H520" s="451" t="s">
        <v>1965</v>
      </c>
      <c r="I520" s="450">
        <f t="shared" si="13"/>
        <v>106708.39</v>
      </c>
      <c r="J520" s="124"/>
      <c r="K520" s="124"/>
    </row>
    <row r="521" spans="1:11" s="125" customFormat="1" ht="48">
      <c r="A521" s="447" t="s">
        <v>2192</v>
      </c>
      <c r="B521" s="444">
        <v>42807</v>
      </c>
      <c r="C521" s="445">
        <v>30426</v>
      </c>
      <c r="D521" s="446" t="s">
        <v>2193</v>
      </c>
      <c r="E521" s="448" t="s">
        <v>2194</v>
      </c>
      <c r="F521" s="447" t="s">
        <v>2195</v>
      </c>
      <c r="G521" s="450">
        <v>6960</v>
      </c>
      <c r="H521" s="451" t="s">
        <v>1965</v>
      </c>
      <c r="I521" s="450">
        <f t="shared" si="13"/>
        <v>6960</v>
      </c>
    </row>
    <row r="522" spans="1:11" s="125" customFormat="1" ht="48">
      <c r="A522" s="447" t="s">
        <v>2192</v>
      </c>
      <c r="B522" s="444">
        <v>42794</v>
      </c>
      <c r="C522" s="445">
        <v>30306</v>
      </c>
      <c r="D522" s="446" t="s">
        <v>2196</v>
      </c>
      <c r="E522" s="448" t="s">
        <v>2194</v>
      </c>
      <c r="F522" s="447" t="s">
        <v>2195</v>
      </c>
      <c r="G522" s="450">
        <v>6960</v>
      </c>
      <c r="H522" s="451" t="s">
        <v>1965</v>
      </c>
      <c r="I522" s="450">
        <f t="shared" si="13"/>
        <v>6960</v>
      </c>
    </row>
    <row r="523" spans="1:11" s="125" customFormat="1" ht="60">
      <c r="A523" s="447" t="s">
        <v>2197</v>
      </c>
      <c r="B523" s="444">
        <v>43312</v>
      </c>
      <c r="C523" s="445">
        <v>30659</v>
      </c>
      <c r="D523" s="446" t="s">
        <v>2198</v>
      </c>
      <c r="E523" s="448" t="s">
        <v>2199</v>
      </c>
      <c r="F523" s="447" t="s">
        <v>2200</v>
      </c>
      <c r="G523" s="450">
        <v>5338.32</v>
      </c>
      <c r="H523" s="451" t="s">
        <v>1965</v>
      </c>
      <c r="I523" s="450">
        <f t="shared" si="13"/>
        <v>5338.32</v>
      </c>
    </row>
    <row r="524" spans="1:11" s="125" customFormat="1" ht="36">
      <c r="A524" s="447" t="s">
        <v>2201</v>
      </c>
      <c r="B524" s="444">
        <v>42565</v>
      </c>
      <c r="C524" s="445">
        <v>65085</v>
      </c>
      <c r="D524" s="446" t="s">
        <v>2202</v>
      </c>
      <c r="E524" s="448" t="s">
        <v>2203</v>
      </c>
      <c r="F524" s="447" t="s">
        <v>2204</v>
      </c>
      <c r="G524" s="450">
        <v>33060</v>
      </c>
      <c r="H524" s="451" t="s">
        <v>1965</v>
      </c>
      <c r="I524" s="450">
        <v>16530</v>
      </c>
    </row>
    <row r="525" spans="1:11" s="125" customFormat="1" ht="36">
      <c r="A525" s="447" t="s">
        <v>2201</v>
      </c>
      <c r="B525" s="444">
        <v>42565</v>
      </c>
      <c r="C525" s="445">
        <v>65086</v>
      </c>
      <c r="D525" s="446" t="s">
        <v>2205</v>
      </c>
      <c r="E525" s="448" t="s">
        <v>2203</v>
      </c>
      <c r="F525" s="447" t="s">
        <v>2204</v>
      </c>
      <c r="G525" s="450">
        <v>89320</v>
      </c>
      <c r="H525" s="451" t="s">
        <v>1965</v>
      </c>
      <c r="I525" s="450">
        <v>44660</v>
      </c>
    </row>
    <row r="526" spans="1:11" s="125" customFormat="1" ht="36">
      <c r="A526" s="447" t="s">
        <v>2201</v>
      </c>
      <c r="B526" s="444">
        <v>42639</v>
      </c>
      <c r="C526" s="445">
        <v>37022</v>
      </c>
      <c r="D526" s="446" t="s">
        <v>2206</v>
      </c>
      <c r="E526" s="448" t="s">
        <v>2203</v>
      </c>
      <c r="F526" s="447" t="s">
        <v>2204</v>
      </c>
      <c r="G526" s="450">
        <v>34568</v>
      </c>
      <c r="H526" s="451" t="s">
        <v>1965</v>
      </c>
      <c r="I526" s="450">
        <v>34568</v>
      </c>
    </row>
    <row r="527" spans="1:11" s="125" customFormat="1" ht="24">
      <c r="A527" s="447" t="s">
        <v>2207</v>
      </c>
      <c r="B527" s="444">
        <v>43286</v>
      </c>
      <c r="C527" s="445">
        <v>30493</v>
      </c>
      <c r="D527" s="446" t="s">
        <v>2208</v>
      </c>
      <c r="E527" s="448" t="s">
        <v>2209</v>
      </c>
      <c r="F527" s="447" t="s">
        <v>2210</v>
      </c>
      <c r="G527" s="450">
        <v>8887.7199999999993</v>
      </c>
      <c r="H527" s="451" t="s">
        <v>1965</v>
      </c>
      <c r="I527" s="450">
        <f t="shared" ref="I527:I590" si="14">G527</f>
        <v>8887.7199999999993</v>
      </c>
    </row>
    <row r="528" spans="1:11" s="125" customFormat="1" ht="24">
      <c r="A528" s="447" t="s">
        <v>2207</v>
      </c>
      <c r="B528" s="444">
        <v>43298</v>
      </c>
      <c r="C528" s="445">
        <v>30535</v>
      </c>
      <c r="D528" s="446" t="s">
        <v>2211</v>
      </c>
      <c r="E528" s="448" t="s">
        <v>2209</v>
      </c>
      <c r="F528" s="447" t="s">
        <v>2210</v>
      </c>
      <c r="G528" s="450">
        <v>2102.5500000000002</v>
      </c>
      <c r="H528" s="451" t="s">
        <v>1965</v>
      </c>
      <c r="I528" s="450">
        <f t="shared" si="14"/>
        <v>2102.5500000000002</v>
      </c>
    </row>
    <row r="529" spans="1:11" s="125" customFormat="1" ht="24">
      <c r="A529" s="447" t="s">
        <v>2207</v>
      </c>
      <c r="B529" s="444">
        <v>43298</v>
      </c>
      <c r="C529" s="445">
        <v>30536</v>
      </c>
      <c r="D529" s="446" t="s">
        <v>2212</v>
      </c>
      <c r="E529" s="448" t="s">
        <v>2209</v>
      </c>
      <c r="F529" s="447" t="s">
        <v>2210</v>
      </c>
      <c r="G529" s="450">
        <v>1051.27</v>
      </c>
      <c r="H529" s="451" t="s">
        <v>1965</v>
      </c>
      <c r="I529" s="450">
        <f t="shared" si="14"/>
        <v>1051.27</v>
      </c>
    </row>
    <row r="530" spans="1:11" s="125" customFormat="1" ht="24">
      <c r="A530" s="447" t="s">
        <v>2207</v>
      </c>
      <c r="B530" s="444">
        <v>43298</v>
      </c>
      <c r="C530" s="445">
        <v>30537</v>
      </c>
      <c r="D530" s="446" t="s">
        <v>2213</v>
      </c>
      <c r="E530" s="448" t="s">
        <v>2209</v>
      </c>
      <c r="F530" s="447" t="s">
        <v>2210</v>
      </c>
      <c r="G530" s="450">
        <v>1051.27</v>
      </c>
      <c r="H530" s="451" t="s">
        <v>1965</v>
      </c>
      <c r="I530" s="450">
        <f t="shared" si="14"/>
        <v>1051.27</v>
      </c>
    </row>
    <row r="531" spans="1:11" s="125" customFormat="1" ht="24">
      <c r="A531" s="447" t="s">
        <v>2207</v>
      </c>
      <c r="B531" s="444">
        <v>43312</v>
      </c>
      <c r="C531" s="445">
        <v>30649</v>
      </c>
      <c r="D531" s="446" t="s">
        <v>2214</v>
      </c>
      <c r="E531" s="448" t="s">
        <v>2209</v>
      </c>
      <c r="F531" s="447" t="s">
        <v>2210</v>
      </c>
      <c r="G531" s="450">
        <v>2102.5500000000002</v>
      </c>
      <c r="H531" s="451" t="s">
        <v>1965</v>
      </c>
      <c r="I531" s="450">
        <f t="shared" si="14"/>
        <v>2102.5500000000002</v>
      </c>
    </row>
    <row r="532" spans="1:11" s="125" customFormat="1" ht="24">
      <c r="A532" s="447" t="s">
        <v>2207</v>
      </c>
      <c r="B532" s="444">
        <v>43312</v>
      </c>
      <c r="C532" s="445">
        <v>30650</v>
      </c>
      <c r="D532" s="446" t="s">
        <v>2215</v>
      </c>
      <c r="E532" s="448" t="s">
        <v>2209</v>
      </c>
      <c r="F532" s="447" t="s">
        <v>2210</v>
      </c>
      <c r="G532" s="450">
        <v>1051.27</v>
      </c>
      <c r="H532" s="451" t="s">
        <v>1965</v>
      </c>
      <c r="I532" s="450">
        <f t="shared" si="14"/>
        <v>1051.27</v>
      </c>
    </row>
    <row r="533" spans="1:11" s="125" customFormat="1" ht="24">
      <c r="A533" s="447" t="s">
        <v>2207</v>
      </c>
      <c r="B533" s="444">
        <v>43312</v>
      </c>
      <c r="C533" s="445">
        <v>30651</v>
      </c>
      <c r="D533" s="446" t="s">
        <v>2216</v>
      </c>
      <c r="E533" s="448" t="s">
        <v>2209</v>
      </c>
      <c r="F533" s="447" t="s">
        <v>2210</v>
      </c>
      <c r="G533" s="450">
        <v>1051.27</v>
      </c>
      <c r="H533" s="451" t="s">
        <v>1965</v>
      </c>
      <c r="I533" s="450">
        <f t="shared" si="14"/>
        <v>1051.27</v>
      </c>
    </row>
    <row r="534" spans="1:11" s="125" customFormat="1" ht="24">
      <c r="A534" s="447" t="s">
        <v>2207</v>
      </c>
      <c r="B534" s="444">
        <v>43312</v>
      </c>
      <c r="C534" s="445">
        <v>30652</v>
      </c>
      <c r="D534" s="446" t="s">
        <v>2217</v>
      </c>
      <c r="E534" s="448" t="s">
        <v>2209</v>
      </c>
      <c r="F534" s="447" t="s">
        <v>2210</v>
      </c>
      <c r="G534" s="450">
        <v>2102.5500000000002</v>
      </c>
      <c r="H534" s="451" t="s">
        <v>1965</v>
      </c>
      <c r="I534" s="450">
        <f t="shared" si="14"/>
        <v>2102.5500000000002</v>
      </c>
    </row>
    <row r="535" spans="1:11" s="125" customFormat="1" ht="24">
      <c r="A535" s="447" t="s">
        <v>2207</v>
      </c>
      <c r="B535" s="444">
        <v>43312</v>
      </c>
      <c r="C535" s="445">
        <v>30653</v>
      </c>
      <c r="D535" s="446" t="s">
        <v>2218</v>
      </c>
      <c r="E535" s="448" t="s">
        <v>2209</v>
      </c>
      <c r="F535" s="447" t="s">
        <v>2210</v>
      </c>
      <c r="G535" s="450">
        <v>1051.27</v>
      </c>
      <c r="H535" s="451" t="s">
        <v>1965</v>
      </c>
      <c r="I535" s="450">
        <f t="shared" si="14"/>
        <v>1051.27</v>
      </c>
    </row>
    <row r="536" spans="1:11" s="125" customFormat="1" ht="24">
      <c r="A536" s="447" t="s">
        <v>2207</v>
      </c>
      <c r="B536" s="444">
        <v>43312</v>
      </c>
      <c r="C536" s="445">
        <v>30654</v>
      </c>
      <c r="D536" s="446" t="s">
        <v>2219</v>
      </c>
      <c r="E536" s="448" t="s">
        <v>2209</v>
      </c>
      <c r="F536" s="447" t="s">
        <v>2210</v>
      </c>
      <c r="G536" s="450">
        <v>1051.27</v>
      </c>
      <c r="H536" s="451" t="s">
        <v>1965</v>
      </c>
      <c r="I536" s="450">
        <f t="shared" si="14"/>
        <v>1051.27</v>
      </c>
    </row>
    <row r="537" spans="1:11" s="124" customFormat="1" ht="24">
      <c r="A537" s="447" t="s">
        <v>2207</v>
      </c>
      <c r="B537" s="444">
        <v>43312</v>
      </c>
      <c r="C537" s="445">
        <v>30655</v>
      </c>
      <c r="D537" s="446" t="s">
        <v>2220</v>
      </c>
      <c r="E537" s="448" t="s">
        <v>2209</v>
      </c>
      <c r="F537" s="447" t="s">
        <v>2210</v>
      </c>
      <c r="G537" s="450">
        <v>2102.5500000000002</v>
      </c>
      <c r="H537" s="451" t="s">
        <v>1965</v>
      </c>
      <c r="I537" s="450">
        <f t="shared" si="14"/>
        <v>2102.5500000000002</v>
      </c>
      <c r="J537" s="125"/>
      <c r="K537" s="125"/>
    </row>
    <row r="538" spans="1:11" s="124" customFormat="1" ht="24">
      <c r="A538" s="447" t="s">
        <v>2207</v>
      </c>
      <c r="B538" s="444">
        <v>43312</v>
      </c>
      <c r="C538" s="445">
        <v>30656</v>
      </c>
      <c r="D538" s="446" t="s">
        <v>2221</v>
      </c>
      <c r="E538" s="448" t="s">
        <v>2209</v>
      </c>
      <c r="F538" s="447" t="s">
        <v>2210</v>
      </c>
      <c r="G538" s="450">
        <v>1051.27</v>
      </c>
      <c r="H538" s="451" t="s">
        <v>1965</v>
      </c>
      <c r="I538" s="450">
        <f t="shared" si="14"/>
        <v>1051.27</v>
      </c>
      <c r="J538" s="125"/>
      <c r="K538" s="125"/>
    </row>
    <row r="539" spans="1:11" s="124" customFormat="1" ht="24">
      <c r="A539" s="447" t="s">
        <v>2207</v>
      </c>
      <c r="B539" s="444">
        <v>43312</v>
      </c>
      <c r="C539" s="445">
        <v>30657</v>
      </c>
      <c r="D539" s="446" t="s">
        <v>2222</v>
      </c>
      <c r="E539" s="448" t="s">
        <v>2209</v>
      </c>
      <c r="F539" s="447" t="s">
        <v>2210</v>
      </c>
      <c r="G539" s="450">
        <v>1051.27</v>
      </c>
      <c r="H539" s="451" t="s">
        <v>1965</v>
      </c>
      <c r="I539" s="450">
        <f t="shared" si="14"/>
        <v>1051.27</v>
      </c>
      <c r="J539" s="125"/>
      <c r="K539" s="125"/>
    </row>
    <row r="540" spans="1:11" s="124" customFormat="1" ht="24">
      <c r="A540" s="447" t="s">
        <v>2207</v>
      </c>
      <c r="B540" s="444" t="s">
        <v>3436</v>
      </c>
      <c r="C540" s="445" t="s">
        <v>3924</v>
      </c>
      <c r="D540" s="446" t="s">
        <v>3925</v>
      </c>
      <c r="E540" s="448" t="s">
        <v>2209</v>
      </c>
      <c r="F540" s="447" t="s">
        <v>2210</v>
      </c>
      <c r="G540" s="450">
        <v>1214.22</v>
      </c>
      <c r="H540" s="451" t="s">
        <v>1965</v>
      </c>
      <c r="I540" s="450">
        <f t="shared" si="14"/>
        <v>1214.22</v>
      </c>
      <c r="J540" s="125"/>
      <c r="K540" s="125"/>
    </row>
    <row r="541" spans="1:11" s="124" customFormat="1" ht="24">
      <c r="A541" s="447" t="s">
        <v>2207</v>
      </c>
      <c r="B541" s="444" t="s">
        <v>3436</v>
      </c>
      <c r="C541" s="445" t="s">
        <v>3926</v>
      </c>
      <c r="D541" s="446" t="s">
        <v>3927</v>
      </c>
      <c r="E541" s="448" t="s">
        <v>2209</v>
      </c>
      <c r="F541" s="447" t="s">
        <v>2210</v>
      </c>
      <c r="G541" s="450">
        <v>1214.22</v>
      </c>
      <c r="H541" s="451" t="s">
        <v>1965</v>
      </c>
      <c r="I541" s="450">
        <f t="shared" si="14"/>
        <v>1214.22</v>
      </c>
      <c r="J541" s="125"/>
      <c r="K541" s="125"/>
    </row>
    <row r="542" spans="1:11" s="124" customFormat="1" ht="24">
      <c r="A542" s="447" t="s">
        <v>2207</v>
      </c>
      <c r="B542" s="444" t="s">
        <v>3436</v>
      </c>
      <c r="C542" s="445" t="s">
        <v>2591</v>
      </c>
      <c r="D542" s="446" t="s">
        <v>3928</v>
      </c>
      <c r="E542" s="448" t="s">
        <v>2209</v>
      </c>
      <c r="F542" s="447" t="s">
        <v>2210</v>
      </c>
      <c r="G542" s="450">
        <v>2428.44</v>
      </c>
      <c r="H542" s="451" t="s">
        <v>1965</v>
      </c>
      <c r="I542" s="450">
        <f t="shared" si="14"/>
        <v>2428.44</v>
      </c>
      <c r="J542" s="125"/>
      <c r="K542" s="125"/>
    </row>
    <row r="543" spans="1:11" s="124" customFormat="1" ht="24">
      <c r="A543" s="447" t="s">
        <v>2207</v>
      </c>
      <c r="B543" s="444" t="s">
        <v>3436</v>
      </c>
      <c r="C543" s="445" t="s">
        <v>2661</v>
      </c>
      <c r="D543" s="446" t="s">
        <v>3929</v>
      </c>
      <c r="E543" s="448" t="s">
        <v>2209</v>
      </c>
      <c r="F543" s="447" t="s">
        <v>2210</v>
      </c>
      <c r="G543" s="450">
        <v>1214.22</v>
      </c>
      <c r="H543" s="451" t="s">
        <v>1965</v>
      </c>
      <c r="I543" s="450">
        <f t="shared" si="14"/>
        <v>1214.22</v>
      </c>
      <c r="J543" s="125"/>
      <c r="K543" s="125"/>
    </row>
    <row r="544" spans="1:11" s="124" customFormat="1" ht="24">
      <c r="A544" s="447" t="s">
        <v>2207</v>
      </c>
      <c r="B544" s="444" t="s">
        <v>3436</v>
      </c>
      <c r="C544" s="445" t="s">
        <v>2583</v>
      </c>
      <c r="D544" s="446" t="s">
        <v>3930</v>
      </c>
      <c r="E544" s="448" t="s">
        <v>2209</v>
      </c>
      <c r="F544" s="447" t="s">
        <v>2210</v>
      </c>
      <c r="G544" s="450">
        <v>2428.44</v>
      </c>
      <c r="H544" s="451" t="s">
        <v>1965</v>
      </c>
      <c r="I544" s="450">
        <f t="shared" si="14"/>
        <v>2428.44</v>
      </c>
      <c r="J544" s="125"/>
      <c r="K544" s="125"/>
    </row>
    <row r="545" spans="1:11" s="124" customFormat="1" ht="24">
      <c r="A545" s="447" t="s">
        <v>2207</v>
      </c>
      <c r="B545" s="444" t="s">
        <v>3436</v>
      </c>
      <c r="C545" s="445" t="s">
        <v>3931</v>
      </c>
      <c r="D545" s="446" t="s">
        <v>3932</v>
      </c>
      <c r="E545" s="448" t="s">
        <v>2209</v>
      </c>
      <c r="F545" s="447" t="s">
        <v>2210</v>
      </c>
      <c r="G545" s="450">
        <v>1214.22</v>
      </c>
      <c r="H545" s="451" t="s">
        <v>1965</v>
      </c>
      <c r="I545" s="450">
        <f t="shared" si="14"/>
        <v>1214.22</v>
      </c>
      <c r="J545" s="125"/>
      <c r="K545" s="125"/>
    </row>
    <row r="546" spans="1:11" s="124" customFormat="1" ht="36">
      <c r="A546" s="447" t="s">
        <v>2223</v>
      </c>
      <c r="B546" s="444">
        <v>42794</v>
      </c>
      <c r="C546" s="445">
        <v>36543</v>
      </c>
      <c r="D546" s="446" t="s">
        <v>1978</v>
      </c>
      <c r="E546" s="448" t="s">
        <v>2224</v>
      </c>
      <c r="F546" s="447" t="s">
        <v>2225</v>
      </c>
      <c r="G546" s="450">
        <v>45936</v>
      </c>
      <c r="H546" s="451" t="s">
        <v>1965</v>
      </c>
      <c r="I546" s="450">
        <f t="shared" si="14"/>
        <v>45936</v>
      </c>
      <c r="J546" s="125"/>
      <c r="K546" s="125"/>
    </row>
    <row r="547" spans="1:11" s="124" customFormat="1" ht="36">
      <c r="A547" s="447" t="s">
        <v>2223</v>
      </c>
      <c r="B547" s="444">
        <v>42824</v>
      </c>
      <c r="C547" s="445">
        <v>30599</v>
      </c>
      <c r="D547" s="446" t="s">
        <v>2000</v>
      </c>
      <c r="E547" s="448" t="s">
        <v>2224</v>
      </c>
      <c r="F547" s="447" t="s">
        <v>2225</v>
      </c>
      <c r="G547" s="450">
        <v>2146</v>
      </c>
      <c r="H547" s="451" t="s">
        <v>1965</v>
      </c>
      <c r="I547" s="450">
        <f t="shared" si="14"/>
        <v>2146</v>
      </c>
      <c r="J547" s="125"/>
      <c r="K547" s="125"/>
    </row>
    <row r="548" spans="1:11" s="124" customFormat="1" ht="36">
      <c r="A548" s="447" t="s">
        <v>2223</v>
      </c>
      <c r="B548" s="444">
        <v>42824</v>
      </c>
      <c r="C548" s="445">
        <v>30600</v>
      </c>
      <c r="D548" s="446" t="s">
        <v>2226</v>
      </c>
      <c r="E548" s="448" t="s">
        <v>2224</v>
      </c>
      <c r="F548" s="447" t="s">
        <v>2225</v>
      </c>
      <c r="G548" s="450">
        <v>5075</v>
      </c>
      <c r="H548" s="451" t="s">
        <v>1965</v>
      </c>
      <c r="I548" s="450">
        <f t="shared" si="14"/>
        <v>5075</v>
      </c>
      <c r="J548" s="125"/>
      <c r="K548" s="125"/>
    </row>
    <row r="549" spans="1:11" s="124" customFormat="1" ht="36">
      <c r="A549" s="447" t="s">
        <v>2223</v>
      </c>
      <c r="B549" s="444">
        <v>42922</v>
      </c>
      <c r="C549" s="445">
        <v>31277</v>
      </c>
      <c r="D549" s="446" t="s">
        <v>2001</v>
      </c>
      <c r="E549" s="448" t="s">
        <v>2224</v>
      </c>
      <c r="F549" s="447" t="s">
        <v>2225</v>
      </c>
      <c r="G549" s="450">
        <v>2146</v>
      </c>
      <c r="H549" s="451" t="s">
        <v>1965</v>
      </c>
      <c r="I549" s="450">
        <f t="shared" si="14"/>
        <v>2146</v>
      </c>
      <c r="J549" s="125"/>
      <c r="K549" s="125"/>
    </row>
    <row r="550" spans="1:11" s="124" customFormat="1" ht="36">
      <c r="A550" s="447" t="s">
        <v>2223</v>
      </c>
      <c r="B550" s="444">
        <v>42922</v>
      </c>
      <c r="C550" s="445">
        <v>31281</v>
      </c>
      <c r="D550" s="446" t="s">
        <v>2227</v>
      </c>
      <c r="E550" s="448" t="s">
        <v>2224</v>
      </c>
      <c r="F550" s="447" t="s">
        <v>2225</v>
      </c>
      <c r="G550" s="450">
        <v>1885</v>
      </c>
      <c r="H550" s="451" t="s">
        <v>1965</v>
      </c>
      <c r="I550" s="450">
        <f t="shared" si="14"/>
        <v>1885</v>
      </c>
      <c r="J550" s="125"/>
      <c r="K550" s="125"/>
    </row>
    <row r="551" spans="1:11" s="124" customFormat="1" ht="24">
      <c r="A551" s="447" t="s">
        <v>2228</v>
      </c>
      <c r="B551" s="444">
        <v>43273</v>
      </c>
      <c r="C551" s="445">
        <v>30463</v>
      </c>
      <c r="D551" s="446" t="s">
        <v>2229</v>
      </c>
      <c r="E551" s="448" t="s">
        <v>2230</v>
      </c>
      <c r="F551" s="447" t="s">
        <v>2210</v>
      </c>
      <c r="G551" s="450">
        <v>20637.23</v>
      </c>
      <c r="H551" s="451" t="s">
        <v>1965</v>
      </c>
      <c r="I551" s="450">
        <f t="shared" si="14"/>
        <v>20637.23</v>
      </c>
      <c r="J551" s="125"/>
      <c r="K551" s="125"/>
    </row>
    <row r="552" spans="1:11" s="124" customFormat="1" ht="24">
      <c r="A552" s="447" t="s">
        <v>2228</v>
      </c>
      <c r="B552" s="444">
        <v>43273</v>
      </c>
      <c r="C552" s="445">
        <v>30464</v>
      </c>
      <c r="D552" s="446" t="s">
        <v>2231</v>
      </c>
      <c r="E552" s="448" t="s">
        <v>2230</v>
      </c>
      <c r="F552" s="447" t="s">
        <v>2210</v>
      </c>
      <c r="G552" s="450">
        <v>8355.7099999999991</v>
      </c>
      <c r="H552" s="451" t="s">
        <v>1965</v>
      </c>
      <c r="I552" s="450">
        <f t="shared" si="14"/>
        <v>8355.7099999999991</v>
      </c>
      <c r="J552" s="125"/>
      <c r="K552" s="125"/>
    </row>
    <row r="553" spans="1:11" s="124" customFormat="1" ht="24">
      <c r="A553" s="447" t="s">
        <v>2228</v>
      </c>
      <c r="B553" s="444">
        <v>43273</v>
      </c>
      <c r="C553" s="445">
        <v>30456</v>
      </c>
      <c r="D553" s="446" t="s">
        <v>2232</v>
      </c>
      <c r="E553" s="448" t="s">
        <v>2230</v>
      </c>
      <c r="F553" s="447" t="s">
        <v>2210</v>
      </c>
      <c r="G553" s="450">
        <v>10687.96</v>
      </c>
      <c r="H553" s="451" t="s">
        <v>1965</v>
      </c>
      <c r="I553" s="450">
        <f t="shared" si="14"/>
        <v>10687.96</v>
      </c>
      <c r="J553" s="125"/>
      <c r="K553" s="125"/>
    </row>
    <row r="554" spans="1:11" s="124" customFormat="1" ht="24">
      <c r="A554" s="447" t="s">
        <v>2228</v>
      </c>
      <c r="B554" s="444">
        <v>43273</v>
      </c>
      <c r="C554" s="445">
        <v>30457</v>
      </c>
      <c r="D554" s="446" t="s">
        <v>2233</v>
      </c>
      <c r="E554" s="448" t="s">
        <v>2230</v>
      </c>
      <c r="F554" s="447" t="s">
        <v>2210</v>
      </c>
      <c r="G554" s="450">
        <v>8421.41</v>
      </c>
      <c r="H554" s="451" t="s">
        <v>1965</v>
      </c>
      <c r="I554" s="450">
        <f t="shared" si="14"/>
        <v>8421.41</v>
      </c>
      <c r="J554" s="125"/>
      <c r="K554" s="125"/>
    </row>
    <row r="555" spans="1:11" s="125" customFormat="1" ht="24">
      <c r="A555" s="447" t="s">
        <v>2228</v>
      </c>
      <c r="B555" s="444">
        <v>43298</v>
      </c>
      <c r="C555" s="445">
        <v>30531</v>
      </c>
      <c r="D555" s="446" t="s">
        <v>2234</v>
      </c>
      <c r="E555" s="448" t="s">
        <v>2230</v>
      </c>
      <c r="F555" s="447" t="s">
        <v>2210</v>
      </c>
      <c r="G555" s="450">
        <v>17882.189999999999</v>
      </c>
      <c r="H555" s="451" t="s">
        <v>1965</v>
      </c>
      <c r="I555" s="450">
        <f t="shared" si="14"/>
        <v>17882.189999999999</v>
      </c>
    </row>
    <row r="556" spans="1:11" s="125" customFormat="1" ht="24">
      <c r="A556" s="447" t="s">
        <v>2228</v>
      </c>
      <c r="B556" s="444">
        <v>43298</v>
      </c>
      <c r="C556" s="445">
        <v>30532</v>
      </c>
      <c r="D556" s="446" t="s">
        <v>2235</v>
      </c>
      <c r="E556" s="448" t="s">
        <v>2230</v>
      </c>
      <c r="F556" s="447" t="s">
        <v>2210</v>
      </c>
      <c r="G556" s="450">
        <v>8478.2099999999991</v>
      </c>
      <c r="H556" s="451" t="s">
        <v>1965</v>
      </c>
      <c r="I556" s="450">
        <f t="shared" si="14"/>
        <v>8478.2099999999991</v>
      </c>
    </row>
    <row r="557" spans="1:11" s="125" customFormat="1" ht="24">
      <c r="A557" s="447" t="s">
        <v>2228</v>
      </c>
      <c r="B557" s="444">
        <v>43298</v>
      </c>
      <c r="C557" s="445">
        <v>30533</v>
      </c>
      <c r="D557" s="446" t="s">
        <v>2236</v>
      </c>
      <c r="E557" s="448" t="s">
        <v>2230</v>
      </c>
      <c r="F557" s="447" t="s">
        <v>2210</v>
      </c>
      <c r="G557" s="450">
        <v>9094.77</v>
      </c>
      <c r="H557" s="451" t="s">
        <v>1965</v>
      </c>
      <c r="I557" s="450">
        <f t="shared" si="14"/>
        <v>9094.77</v>
      </c>
      <c r="J557" s="124"/>
    </row>
    <row r="558" spans="1:11" s="125" customFormat="1" ht="24">
      <c r="A558" s="447" t="s">
        <v>2228</v>
      </c>
      <c r="B558" s="444">
        <v>43298</v>
      </c>
      <c r="C558" s="445">
        <v>30534</v>
      </c>
      <c r="D558" s="446" t="s">
        <v>2237</v>
      </c>
      <c r="E558" s="448" t="s">
        <v>2230</v>
      </c>
      <c r="F558" s="447" t="s">
        <v>2210</v>
      </c>
      <c r="G558" s="450">
        <v>6663.41</v>
      </c>
      <c r="H558" s="451" t="s">
        <v>1965</v>
      </c>
      <c r="I558" s="450">
        <f t="shared" si="14"/>
        <v>6663.41</v>
      </c>
      <c r="J558" s="124"/>
    </row>
    <row r="559" spans="1:11" s="125" customFormat="1" ht="24">
      <c r="A559" s="447" t="s">
        <v>2228</v>
      </c>
      <c r="B559" s="444">
        <v>43327</v>
      </c>
      <c r="C559" s="445">
        <v>30754</v>
      </c>
      <c r="D559" s="446" t="s">
        <v>2238</v>
      </c>
      <c r="E559" s="448" t="s">
        <v>2230</v>
      </c>
      <c r="F559" s="447" t="s">
        <v>2210</v>
      </c>
      <c r="G559" s="450">
        <v>21987.29</v>
      </c>
      <c r="H559" s="451" t="s">
        <v>1965</v>
      </c>
      <c r="I559" s="450">
        <f t="shared" si="14"/>
        <v>21987.29</v>
      </c>
    </row>
    <row r="560" spans="1:11" s="125" customFormat="1" ht="24">
      <c r="A560" s="447" t="s">
        <v>2228</v>
      </c>
      <c r="B560" s="444">
        <v>43327</v>
      </c>
      <c r="C560" s="445">
        <v>30755</v>
      </c>
      <c r="D560" s="446" t="s">
        <v>2239</v>
      </c>
      <c r="E560" s="448" t="s">
        <v>2230</v>
      </c>
      <c r="F560" s="447" t="s">
        <v>2210</v>
      </c>
      <c r="G560" s="450">
        <v>8210.94</v>
      </c>
      <c r="H560" s="451" t="s">
        <v>1965</v>
      </c>
      <c r="I560" s="450">
        <f t="shared" si="14"/>
        <v>8210.94</v>
      </c>
    </row>
    <row r="561" spans="1:11" s="125" customFormat="1" ht="24">
      <c r="A561" s="447" t="s">
        <v>2228</v>
      </c>
      <c r="B561" s="444">
        <v>43327</v>
      </c>
      <c r="C561" s="445">
        <v>30756</v>
      </c>
      <c r="D561" s="446" t="s">
        <v>2240</v>
      </c>
      <c r="E561" s="448" t="s">
        <v>2230</v>
      </c>
      <c r="F561" s="447" t="s">
        <v>2210</v>
      </c>
      <c r="G561" s="450">
        <v>12150.49</v>
      </c>
      <c r="H561" s="451" t="s">
        <v>1965</v>
      </c>
      <c r="I561" s="450">
        <f t="shared" si="14"/>
        <v>12150.49</v>
      </c>
    </row>
    <row r="562" spans="1:11" s="124" customFormat="1" ht="24">
      <c r="A562" s="447" t="s">
        <v>2228</v>
      </c>
      <c r="B562" s="444">
        <v>43327</v>
      </c>
      <c r="C562" s="445">
        <v>30757</v>
      </c>
      <c r="D562" s="446" t="s">
        <v>2241</v>
      </c>
      <c r="E562" s="448" t="s">
        <v>2230</v>
      </c>
      <c r="F562" s="447" t="s">
        <v>2210</v>
      </c>
      <c r="G562" s="450">
        <v>9154.9</v>
      </c>
      <c r="H562" s="451" t="s">
        <v>1965</v>
      </c>
      <c r="I562" s="450">
        <f t="shared" si="14"/>
        <v>9154.9</v>
      </c>
    </row>
    <row r="563" spans="1:11" s="124" customFormat="1" ht="24">
      <c r="A563" s="447" t="s">
        <v>2228</v>
      </c>
      <c r="B563" s="444">
        <v>43360</v>
      </c>
      <c r="C563" s="445">
        <v>30772</v>
      </c>
      <c r="D563" s="446" t="s">
        <v>2242</v>
      </c>
      <c r="E563" s="448" t="s">
        <v>2230</v>
      </c>
      <c r="F563" s="447" t="s">
        <v>2210</v>
      </c>
      <c r="G563" s="450">
        <v>15141.62</v>
      </c>
      <c r="H563" s="451" t="s">
        <v>1965</v>
      </c>
      <c r="I563" s="450">
        <f t="shared" si="14"/>
        <v>15141.62</v>
      </c>
    </row>
    <row r="564" spans="1:11" s="124" customFormat="1" ht="24">
      <c r="A564" s="447" t="s">
        <v>2228</v>
      </c>
      <c r="B564" s="444">
        <v>43360</v>
      </c>
      <c r="C564" s="445">
        <v>30773</v>
      </c>
      <c r="D564" s="446" t="s">
        <v>2243</v>
      </c>
      <c r="E564" s="448" t="s">
        <v>2230</v>
      </c>
      <c r="F564" s="447" t="s">
        <v>2210</v>
      </c>
      <c r="G564" s="450">
        <v>9283.34</v>
      </c>
      <c r="H564" s="451" t="s">
        <v>1965</v>
      </c>
      <c r="I564" s="450">
        <f t="shared" si="14"/>
        <v>9283.34</v>
      </c>
    </row>
    <row r="565" spans="1:11" s="124" customFormat="1" ht="24">
      <c r="A565" s="447" t="s">
        <v>2228</v>
      </c>
      <c r="B565" s="444">
        <v>43360</v>
      </c>
      <c r="C565" s="445">
        <v>30774</v>
      </c>
      <c r="D565" s="446" t="s">
        <v>2244</v>
      </c>
      <c r="E565" s="448" t="s">
        <v>2230</v>
      </c>
      <c r="F565" s="447" t="s">
        <v>2210</v>
      </c>
      <c r="G565" s="450">
        <v>8471.52</v>
      </c>
      <c r="H565" s="451" t="s">
        <v>1965</v>
      </c>
      <c r="I565" s="450">
        <f t="shared" si="14"/>
        <v>8471.52</v>
      </c>
    </row>
    <row r="566" spans="1:11" s="124" customFormat="1" ht="24">
      <c r="A566" s="447" t="s">
        <v>2228</v>
      </c>
      <c r="B566" s="444">
        <v>43360</v>
      </c>
      <c r="C566" s="445">
        <v>30775</v>
      </c>
      <c r="D566" s="446" t="s">
        <v>2245</v>
      </c>
      <c r="E566" s="448" t="s">
        <v>2230</v>
      </c>
      <c r="F566" s="447" t="s">
        <v>2210</v>
      </c>
      <c r="G566" s="450">
        <v>5896.89</v>
      </c>
      <c r="H566" s="451" t="s">
        <v>1965</v>
      </c>
      <c r="I566" s="450">
        <f t="shared" si="14"/>
        <v>5896.89</v>
      </c>
    </row>
    <row r="567" spans="1:11" s="124" customFormat="1" ht="24">
      <c r="A567" s="447" t="s">
        <v>2228</v>
      </c>
      <c r="B567" s="444">
        <v>43371</v>
      </c>
      <c r="C567" s="445">
        <v>30797</v>
      </c>
      <c r="D567" s="446" t="s">
        <v>2246</v>
      </c>
      <c r="E567" s="448" t="s">
        <v>2230</v>
      </c>
      <c r="F567" s="447" t="s">
        <v>2210</v>
      </c>
      <c r="G567" s="450">
        <v>919.09</v>
      </c>
      <c r="H567" s="451" t="s">
        <v>1965</v>
      </c>
      <c r="I567" s="450">
        <f t="shared" si="14"/>
        <v>919.09</v>
      </c>
    </row>
    <row r="568" spans="1:11" s="124" customFormat="1" ht="24">
      <c r="A568" s="447" t="s">
        <v>2228</v>
      </c>
      <c r="B568" s="444">
        <v>43371</v>
      </c>
      <c r="C568" s="445">
        <v>30798</v>
      </c>
      <c r="D568" s="446" t="s">
        <v>2247</v>
      </c>
      <c r="E568" s="448" t="s">
        <v>2230</v>
      </c>
      <c r="F568" s="447" t="s">
        <v>2210</v>
      </c>
      <c r="G568" s="450">
        <v>5943.65</v>
      </c>
      <c r="H568" s="451" t="s">
        <v>1965</v>
      </c>
      <c r="I568" s="450">
        <f t="shared" si="14"/>
        <v>5943.65</v>
      </c>
    </row>
    <row r="569" spans="1:11" s="124" customFormat="1" ht="24">
      <c r="A569" s="447" t="s">
        <v>2228</v>
      </c>
      <c r="B569" s="444" t="s">
        <v>3436</v>
      </c>
      <c r="C569" s="445" t="s">
        <v>2605</v>
      </c>
      <c r="D569" s="446" t="s">
        <v>3933</v>
      </c>
      <c r="E569" s="448" t="s">
        <v>2230</v>
      </c>
      <c r="F569" s="447" t="s">
        <v>2210</v>
      </c>
      <c r="G569" s="450">
        <v>12937.48</v>
      </c>
      <c r="H569" s="451" t="s">
        <v>1965</v>
      </c>
      <c r="I569" s="450">
        <f t="shared" si="14"/>
        <v>12937.48</v>
      </c>
    </row>
    <row r="570" spans="1:11" s="124" customFormat="1" ht="24">
      <c r="A570" s="447" t="s">
        <v>2228</v>
      </c>
      <c r="B570" s="444" t="s">
        <v>3436</v>
      </c>
      <c r="C570" s="445" t="s">
        <v>2582</v>
      </c>
      <c r="D570" s="446" t="s">
        <v>3934</v>
      </c>
      <c r="E570" s="448" t="s">
        <v>2230</v>
      </c>
      <c r="F570" s="447" t="s">
        <v>2210</v>
      </c>
      <c r="G570" s="450">
        <v>20032.16</v>
      </c>
      <c r="H570" s="451" t="s">
        <v>1965</v>
      </c>
      <c r="I570" s="450">
        <f t="shared" si="14"/>
        <v>20032.16</v>
      </c>
    </row>
    <row r="571" spans="1:11" s="124" customFormat="1" ht="24">
      <c r="A571" s="447" t="s">
        <v>2228</v>
      </c>
      <c r="B571" s="444" t="s">
        <v>3436</v>
      </c>
      <c r="C571" s="445" t="s">
        <v>2861</v>
      </c>
      <c r="D571" s="446" t="s">
        <v>3935</v>
      </c>
      <c r="E571" s="448" t="s">
        <v>2230</v>
      </c>
      <c r="F571" s="447" t="s">
        <v>2210</v>
      </c>
      <c r="G571" s="450">
        <v>8820.9599999999991</v>
      </c>
      <c r="H571" s="451" t="s">
        <v>1965</v>
      </c>
      <c r="I571" s="450">
        <f t="shared" si="14"/>
        <v>8820.9599999999991</v>
      </c>
    </row>
    <row r="572" spans="1:11" s="124" customFormat="1" ht="24">
      <c r="A572" s="447" t="s">
        <v>2228</v>
      </c>
      <c r="B572" s="444" t="s">
        <v>3436</v>
      </c>
      <c r="C572" s="445" t="s">
        <v>2812</v>
      </c>
      <c r="D572" s="446" t="s">
        <v>3936</v>
      </c>
      <c r="E572" s="448" t="s">
        <v>2230</v>
      </c>
      <c r="F572" s="447" t="s">
        <v>2210</v>
      </c>
      <c r="G572" s="450">
        <v>31555.69</v>
      </c>
      <c r="H572" s="451" t="s">
        <v>1965</v>
      </c>
      <c r="I572" s="450">
        <f t="shared" si="14"/>
        <v>31555.69</v>
      </c>
      <c r="J572" s="125"/>
      <c r="K572" s="125"/>
    </row>
    <row r="573" spans="1:11" s="124" customFormat="1" ht="24">
      <c r="A573" s="447" t="s">
        <v>2228</v>
      </c>
      <c r="B573" s="444" t="s">
        <v>3436</v>
      </c>
      <c r="C573" s="445" t="s">
        <v>3937</v>
      </c>
      <c r="D573" s="446" t="s">
        <v>3938</v>
      </c>
      <c r="E573" s="448" t="s">
        <v>2230</v>
      </c>
      <c r="F573" s="447" t="s">
        <v>2210</v>
      </c>
      <c r="G573" s="450">
        <v>13272.74</v>
      </c>
      <c r="H573" s="451" t="s">
        <v>1965</v>
      </c>
      <c r="I573" s="450">
        <f t="shared" si="14"/>
        <v>13272.74</v>
      </c>
    </row>
    <row r="574" spans="1:11" s="124" customFormat="1" ht="24">
      <c r="A574" s="447" t="s">
        <v>2228</v>
      </c>
      <c r="B574" s="444" t="s">
        <v>3436</v>
      </c>
      <c r="C574" s="445" t="s">
        <v>3939</v>
      </c>
      <c r="D574" s="446" t="s">
        <v>3940</v>
      </c>
      <c r="E574" s="448" t="s">
        <v>2230</v>
      </c>
      <c r="F574" s="447" t="s">
        <v>2210</v>
      </c>
      <c r="G574" s="450">
        <v>10088.08</v>
      </c>
      <c r="H574" s="451" t="s">
        <v>1965</v>
      </c>
      <c r="I574" s="450">
        <f t="shared" si="14"/>
        <v>10088.08</v>
      </c>
    </row>
    <row r="575" spans="1:11" s="124" customFormat="1" ht="24">
      <c r="A575" s="447" t="s">
        <v>2228</v>
      </c>
      <c r="B575" s="444" t="s">
        <v>3436</v>
      </c>
      <c r="C575" s="445" t="s">
        <v>3941</v>
      </c>
      <c r="D575" s="446" t="s">
        <v>3942</v>
      </c>
      <c r="E575" s="448" t="s">
        <v>2230</v>
      </c>
      <c r="F575" s="447" t="s">
        <v>2210</v>
      </c>
      <c r="G575" s="450">
        <v>37408.54</v>
      </c>
      <c r="H575" s="451" t="s">
        <v>1965</v>
      </c>
      <c r="I575" s="450">
        <f t="shared" si="14"/>
        <v>37408.54</v>
      </c>
    </row>
    <row r="576" spans="1:11" s="124" customFormat="1" ht="24">
      <c r="A576" s="447" t="s">
        <v>2228</v>
      </c>
      <c r="B576" s="444" t="s">
        <v>3436</v>
      </c>
      <c r="C576" s="445" t="s">
        <v>3552</v>
      </c>
      <c r="D576" s="446" t="s">
        <v>3943</v>
      </c>
      <c r="E576" s="448" t="s">
        <v>2230</v>
      </c>
      <c r="F576" s="447" t="s">
        <v>2210</v>
      </c>
      <c r="G576" s="450">
        <v>10227.299999999999</v>
      </c>
      <c r="H576" s="451" t="s">
        <v>1965</v>
      </c>
      <c r="I576" s="450">
        <f t="shared" si="14"/>
        <v>10227.299999999999</v>
      </c>
    </row>
    <row r="577" spans="1:11" s="124" customFormat="1" ht="15">
      <c r="A577" s="447" t="s">
        <v>2248</v>
      </c>
      <c r="B577" s="444">
        <v>42710</v>
      </c>
      <c r="C577" s="445">
        <v>32235</v>
      </c>
      <c r="D577" s="446" t="s">
        <v>2249</v>
      </c>
      <c r="E577" s="448" t="s">
        <v>2250</v>
      </c>
      <c r="F577" s="447" t="s">
        <v>1988</v>
      </c>
      <c r="G577" s="450">
        <v>125076.7</v>
      </c>
      <c r="H577" s="451" t="s">
        <v>1965</v>
      </c>
      <c r="I577" s="450">
        <f t="shared" si="14"/>
        <v>125076.7</v>
      </c>
    </row>
    <row r="578" spans="1:11" s="125" customFormat="1" ht="15">
      <c r="A578" s="447" t="s">
        <v>2248</v>
      </c>
      <c r="B578" s="444">
        <v>42711</v>
      </c>
      <c r="C578" s="445">
        <v>32249</v>
      </c>
      <c r="D578" s="446" t="s">
        <v>2251</v>
      </c>
      <c r="E578" s="448" t="s">
        <v>2250</v>
      </c>
      <c r="F578" s="447" t="s">
        <v>1988</v>
      </c>
      <c r="G578" s="450">
        <v>25937.34</v>
      </c>
      <c r="H578" s="451" t="s">
        <v>1965</v>
      </c>
      <c r="I578" s="450">
        <f t="shared" si="14"/>
        <v>25937.34</v>
      </c>
      <c r="J578" s="124"/>
      <c r="K578" s="124"/>
    </row>
    <row r="579" spans="1:11" s="125" customFormat="1" ht="15">
      <c r="A579" s="447" t="s">
        <v>2252</v>
      </c>
      <c r="B579" s="444">
        <v>43312</v>
      </c>
      <c r="C579" s="445">
        <v>30609</v>
      </c>
      <c r="D579" s="446">
        <v>35</v>
      </c>
      <c r="E579" s="448" t="s">
        <v>2253</v>
      </c>
      <c r="F579" s="447" t="s">
        <v>2254</v>
      </c>
      <c r="G579" s="450">
        <v>27560</v>
      </c>
      <c r="H579" s="451" t="s">
        <v>1965</v>
      </c>
      <c r="I579" s="450">
        <f t="shared" si="14"/>
        <v>27560</v>
      </c>
      <c r="J579" s="124"/>
      <c r="K579" s="124"/>
    </row>
    <row r="580" spans="1:11" s="125" customFormat="1" ht="15">
      <c r="A580" s="447" t="s">
        <v>2255</v>
      </c>
      <c r="B580" s="444">
        <v>43312</v>
      </c>
      <c r="C580" s="445">
        <v>30586</v>
      </c>
      <c r="D580" s="446" t="s">
        <v>2256</v>
      </c>
      <c r="E580" s="448" t="s">
        <v>2257</v>
      </c>
      <c r="F580" s="447" t="s">
        <v>2254</v>
      </c>
      <c r="G580" s="450">
        <v>21200</v>
      </c>
      <c r="H580" s="451" t="s">
        <v>1965</v>
      </c>
      <c r="I580" s="450">
        <f t="shared" si="14"/>
        <v>21200</v>
      </c>
      <c r="J580" s="124"/>
      <c r="K580" s="124"/>
    </row>
    <row r="581" spans="1:11" s="125" customFormat="1" ht="15">
      <c r="A581" s="447" t="s">
        <v>2255</v>
      </c>
      <c r="B581" s="444">
        <v>43312</v>
      </c>
      <c r="C581" s="445">
        <v>30587</v>
      </c>
      <c r="D581" s="446" t="s">
        <v>2258</v>
      </c>
      <c r="E581" s="448" t="s">
        <v>2257</v>
      </c>
      <c r="F581" s="447" t="s">
        <v>2254</v>
      </c>
      <c r="G581" s="450">
        <v>21200</v>
      </c>
      <c r="H581" s="451" t="s">
        <v>1965</v>
      </c>
      <c r="I581" s="450">
        <f t="shared" si="14"/>
        <v>21200</v>
      </c>
      <c r="J581" s="124"/>
      <c r="K581" s="124"/>
    </row>
    <row r="582" spans="1:11" s="125" customFormat="1" ht="24">
      <c r="A582" s="447" t="s">
        <v>2259</v>
      </c>
      <c r="B582" s="444">
        <v>42919</v>
      </c>
      <c r="C582" s="445">
        <v>36729</v>
      </c>
      <c r="D582" s="446" t="s">
        <v>2260</v>
      </c>
      <c r="E582" s="448" t="s">
        <v>2261</v>
      </c>
      <c r="F582" s="447" t="s">
        <v>2008</v>
      </c>
      <c r="G582" s="450">
        <v>2357.12</v>
      </c>
      <c r="H582" s="451" t="s">
        <v>1965</v>
      </c>
      <c r="I582" s="450">
        <f t="shared" si="14"/>
        <v>2357.12</v>
      </c>
      <c r="J582" s="124"/>
      <c r="K582" s="124"/>
    </row>
    <row r="583" spans="1:11" s="125" customFormat="1" ht="24">
      <c r="A583" s="447" t="s">
        <v>2259</v>
      </c>
      <c r="B583" s="444">
        <v>42930</v>
      </c>
      <c r="C583" s="445">
        <v>36786</v>
      </c>
      <c r="D583" s="446" t="s">
        <v>2262</v>
      </c>
      <c r="E583" s="448" t="s">
        <v>2261</v>
      </c>
      <c r="F583" s="447" t="s">
        <v>2008</v>
      </c>
      <c r="G583" s="450">
        <v>17123.34</v>
      </c>
      <c r="H583" s="451" t="s">
        <v>1965</v>
      </c>
      <c r="I583" s="450">
        <f t="shared" si="14"/>
        <v>17123.34</v>
      </c>
      <c r="J583" s="124"/>
      <c r="K583" s="124"/>
    </row>
    <row r="584" spans="1:11" s="125" customFormat="1" ht="24">
      <c r="A584" s="447" t="s">
        <v>2259</v>
      </c>
      <c r="B584" s="444">
        <v>42947</v>
      </c>
      <c r="C584" s="445">
        <v>38080</v>
      </c>
      <c r="D584" s="446" t="s">
        <v>2263</v>
      </c>
      <c r="E584" s="448" t="s">
        <v>2261</v>
      </c>
      <c r="F584" s="447" t="s">
        <v>1984</v>
      </c>
      <c r="G584" s="450">
        <v>21112</v>
      </c>
      <c r="H584" s="451" t="s">
        <v>1965</v>
      </c>
      <c r="I584" s="450">
        <f t="shared" si="14"/>
        <v>21112</v>
      </c>
      <c r="J584" s="124"/>
      <c r="K584" s="124"/>
    </row>
    <row r="585" spans="1:11" s="125" customFormat="1" ht="24">
      <c r="A585" s="447" t="s">
        <v>2259</v>
      </c>
      <c r="B585" s="444">
        <v>42993</v>
      </c>
      <c r="C585" s="445">
        <v>38101</v>
      </c>
      <c r="D585" s="446" t="s">
        <v>2264</v>
      </c>
      <c r="E585" s="448" t="s">
        <v>2261</v>
      </c>
      <c r="F585" s="447" t="s">
        <v>1984</v>
      </c>
      <c r="G585" s="450">
        <v>21761.599999999999</v>
      </c>
      <c r="H585" s="451" t="s">
        <v>1965</v>
      </c>
      <c r="I585" s="450">
        <f t="shared" si="14"/>
        <v>21761.599999999999</v>
      </c>
      <c r="J585" s="124"/>
      <c r="K585" s="124"/>
    </row>
    <row r="586" spans="1:11" s="125" customFormat="1" ht="24">
      <c r="A586" s="447" t="s">
        <v>2259</v>
      </c>
      <c r="B586" s="444">
        <v>42997</v>
      </c>
      <c r="C586" s="445">
        <v>38104</v>
      </c>
      <c r="D586" s="446" t="s">
        <v>2265</v>
      </c>
      <c r="E586" s="448" t="s">
        <v>2261</v>
      </c>
      <c r="F586" s="447" t="s">
        <v>1984</v>
      </c>
      <c r="G586" s="450">
        <v>13596.71</v>
      </c>
      <c r="H586" s="451" t="s">
        <v>1965</v>
      </c>
      <c r="I586" s="450">
        <f t="shared" si="14"/>
        <v>13596.71</v>
      </c>
      <c r="J586" s="124"/>
      <c r="K586" s="124"/>
    </row>
    <row r="587" spans="1:11" s="125" customFormat="1" ht="24">
      <c r="A587" s="447" t="s">
        <v>2259</v>
      </c>
      <c r="B587" s="444">
        <v>42997</v>
      </c>
      <c r="C587" s="445">
        <v>38105</v>
      </c>
      <c r="D587" s="446" t="s">
        <v>2266</v>
      </c>
      <c r="E587" s="448" t="s">
        <v>2261</v>
      </c>
      <c r="F587" s="447" t="s">
        <v>1984</v>
      </c>
      <c r="G587" s="450">
        <v>21826.560000000001</v>
      </c>
      <c r="H587" s="451" t="s">
        <v>1965</v>
      </c>
      <c r="I587" s="450">
        <f t="shared" si="14"/>
        <v>21826.560000000001</v>
      </c>
      <c r="J587" s="124"/>
      <c r="K587" s="124"/>
    </row>
    <row r="588" spans="1:11" s="125" customFormat="1" ht="24">
      <c r="A588" s="447" t="s">
        <v>2259</v>
      </c>
      <c r="B588" s="444">
        <v>43019</v>
      </c>
      <c r="C588" s="445">
        <v>36929</v>
      </c>
      <c r="D588" s="446" t="s">
        <v>2267</v>
      </c>
      <c r="E588" s="448" t="s">
        <v>2261</v>
      </c>
      <c r="F588" s="447" t="s">
        <v>2008</v>
      </c>
      <c r="G588" s="450">
        <v>5431.12</v>
      </c>
      <c r="H588" s="451" t="s">
        <v>1965</v>
      </c>
      <c r="I588" s="450">
        <f t="shared" si="14"/>
        <v>5431.12</v>
      </c>
      <c r="J588" s="124"/>
      <c r="K588" s="124"/>
    </row>
    <row r="589" spans="1:11" s="125" customFormat="1" ht="24">
      <c r="A589" s="447" t="s">
        <v>2259</v>
      </c>
      <c r="B589" s="444">
        <v>43019</v>
      </c>
      <c r="C589" s="445">
        <v>36953</v>
      </c>
      <c r="D589" s="446" t="s">
        <v>2268</v>
      </c>
      <c r="E589" s="448" t="s">
        <v>2261</v>
      </c>
      <c r="F589" s="447" t="s">
        <v>2008</v>
      </c>
      <c r="G589" s="450">
        <v>1740</v>
      </c>
      <c r="H589" s="451" t="s">
        <v>1965</v>
      </c>
      <c r="I589" s="450">
        <f t="shared" si="14"/>
        <v>1740</v>
      </c>
      <c r="J589" s="124"/>
      <c r="K589" s="124"/>
    </row>
    <row r="590" spans="1:11" s="125" customFormat="1" ht="24">
      <c r="A590" s="447" t="s">
        <v>2259</v>
      </c>
      <c r="B590" s="444">
        <v>43019</v>
      </c>
      <c r="C590" s="445">
        <v>36926</v>
      </c>
      <c r="D590" s="446" t="s">
        <v>2269</v>
      </c>
      <c r="E590" s="448" t="s">
        <v>2261</v>
      </c>
      <c r="F590" s="447" t="s">
        <v>2008</v>
      </c>
      <c r="G590" s="450">
        <v>6515.72</v>
      </c>
      <c r="H590" s="451" t="s">
        <v>1965</v>
      </c>
      <c r="I590" s="450">
        <f t="shared" si="14"/>
        <v>6515.72</v>
      </c>
      <c r="J590" s="124"/>
      <c r="K590" s="124"/>
    </row>
    <row r="591" spans="1:11" s="125" customFormat="1" ht="24">
      <c r="A591" s="447" t="s">
        <v>2259</v>
      </c>
      <c r="B591" s="444">
        <v>43067</v>
      </c>
      <c r="C591" s="445">
        <v>37020</v>
      </c>
      <c r="D591" s="446" t="s">
        <v>2270</v>
      </c>
      <c r="E591" s="448" t="s">
        <v>2261</v>
      </c>
      <c r="F591" s="447" t="s">
        <v>2008</v>
      </c>
      <c r="G591" s="450">
        <v>4518.2</v>
      </c>
      <c r="H591" s="451" t="s">
        <v>1965</v>
      </c>
      <c r="I591" s="450">
        <f t="shared" ref="I591:I592" si="15">G591</f>
        <v>4518.2</v>
      </c>
      <c r="J591" s="124"/>
      <c r="K591" s="124"/>
    </row>
    <row r="592" spans="1:11" s="125" customFormat="1" ht="36">
      <c r="A592" s="447" t="s">
        <v>2271</v>
      </c>
      <c r="B592" s="444">
        <v>43312</v>
      </c>
      <c r="C592" s="445">
        <v>30626</v>
      </c>
      <c r="D592" s="446" t="s">
        <v>2272</v>
      </c>
      <c r="E592" s="448" t="s">
        <v>2273</v>
      </c>
      <c r="F592" s="447" t="s">
        <v>2274</v>
      </c>
      <c r="G592" s="450">
        <v>52200</v>
      </c>
      <c r="H592" s="451" t="s">
        <v>1965</v>
      </c>
      <c r="I592" s="450">
        <f t="shared" si="15"/>
        <v>52200</v>
      </c>
      <c r="J592" s="124"/>
      <c r="K592" s="124"/>
    </row>
    <row r="593" spans="1:11" s="125" customFormat="1" ht="15">
      <c r="A593" s="447" t="s">
        <v>2275</v>
      </c>
      <c r="B593" s="444">
        <v>43084</v>
      </c>
      <c r="C593" s="445">
        <v>37111</v>
      </c>
      <c r="D593" s="446" t="s">
        <v>2276</v>
      </c>
      <c r="E593" s="448" t="s">
        <v>2277</v>
      </c>
      <c r="F593" s="447" t="s">
        <v>2180</v>
      </c>
      <c r="G593" s="450">
        <v>54520</v>
      </c>
      <c r="H593" s="451" t="s">
        <v>1965</v>
      </c>
      <c r="I593" s="450">
        <v>21808</v>
      </c>
      <c r="J593" s="124"/>
      <c r="K593" s="124"/>
    </row>
    <row r="594" spans="1:11" s="125" customFormat="1" ht="24">
      <c r="A594" s="447" t="s">
        <v>2275</v>
      </c>
      <c r="B594" s="444">
        <v>43084</v>
      </c>
      <c r="C594" s="445">
        <v>37112</v>
      </c>
      <c r="D594" s="446" t="s">
        <v>2278</v>
      </c>
      <c r="E594" s="448" t="s">
        <v>2277</v>
      </c>
      <c r="F594" s="447" t="s">
        <v>2114</v>
      </c>
      <c r="G594" s="450">
        <v>54520</v>
      </c>
      <c r="H594" s="451" t="s">
        <v>1965</v>
      </c>
      <c r="I594" s="450">
        <f t="shared" ref="I594:I657" si="16">G594</f>
        <v>54520</v>
      </c>
      <c r="J594" s="124"/>
      <c r="K594" s="124"/>
    </row>
    <row r="595" spans="1:11" s="125" customFormat="1" ht="24">
      <c r="A595" s="447" t="s">
        <v>2275</v>
      </c>
      <c r="B595" s="444">
        <v>43084</v>
      </c>
      <c r="C595" s="445">
        <v>37122</v>
      </c>
      <c r="D595" s="446" t="s">
        <v>2279</v>
      </c>
      <c r="E595" s="448" t="s">
        <v>2277</v>
      </c>
      <c r="F595" s="447" t="s">
        <v>2114</v>
      </c>
      <c r="G595" s="450">
        <v>54520</v>
      </c>
      <c r="H595" s="451" t="s">
        <v>1965</v>
      </c>
      <c r="I595" s="450">
        <f t="shared" si="16"/>
        <v>54520</v>
      </c>
      <c r="J595" s="124"/>
      <c r="K595" s="124"/>
    </row>
    <row r="596" spans="1:11" s="125" customFormat="1" ht="24">
      <c r="A596" s="447" t="s">
        <v>2275</v>
      </c>
      <c r="B596" s="444">
        <v>43182</v>
      </c>
      <c r="C596" s="445">
        <v>36528</v>
      </c>
      <c r="D596" s="446" t="s">
        <v>2280</v>
      </c>
      <c r="E596" s="448" t="s">
        <v>2277</v>
      </c>
      <c r="F596" s="447" t="s">
        <v>2114</v>
      </c>
      <c r="G596" s="450">
        <v>54520</v>
      </c>
      <c r="H596" s="451" t="s">
        <v>1965</v>
      </c>
      <c r="I596" s="450">
        <f t="shared" si="16"/>
        <v>54520</v>
      </c>
      <c r="J596" s="124"/>
      <c r="K596" s="124"/>
    </row>
    <row r="597" spans="1:11" s="125" customFormat="1" ht="24">
      <c r="A597" s="447" t="s">
        <v>2275</v>
      </c>
      <c r="B597" s="444">
        <v>43182</v>
      </c>
      <c r="C597" s="445">
        <v>36529</v>
      </c>
      <c r="D597" s="446" t="s">
        <v>2281</v>
      </c>
      <c r="E597" s="448" t="s">
        <v>2277</v>
      </c>
      <c r="F597" s="447" t="s">
        <v>2114</v>
      </c>
      <c r="G597" s="450">
        <v>54520</v>
      </c>
      <c r="H597" s="451" t="s">
        <v>1965</v>
      </c>
      <c r="I597" s="450">
        <f t="shared" si="16"/>
        <v>54520</v>
      </c>
      <c r="J597" s="124"/>
      <c r="K597" s="124"/>
    </row>
    <row r="598" spans="1:11" s="125" customFormat="1" ht="15">
      <c r="A598" s="447" t="s">
        <v>2275</v>
      </c>
      <c r="B598" s="444">
        <v>43182</v>
      </c>
      <c r="C598" s="445">
        <v>36530</v>
      </c>
      <c r="D598" s="446" t="s">
        <v>2282</v>
      </c>
      <c r="E598" s="448" t="s">
        <v>2277</v>
      </c>
      <c r="F598" s="447" t="s">
        <v>2180</v>
      </c>
      <c r="G598" s="450">
        <v>52200</v>
      </c>
      <c r="H598" s="451" t="s">
        <v>1965</v>
      </c>
      <c r="I598" s="450">
        <f t="shared" si="16"/>
        <v>52200</v>
      </c>
      <c r="J598" s="124"/>
      <c r="K598" s="124"/>
    </row>
    <row r="599" spans="1:11" s="125" customFormat="1" ht="15">
      <c r="A599" s="447" t="s">
        <v>2275</v>
      </c>
      <c r="B599" s="444">
        <v>43185</v>
      </c>
      <c r="C599" s="445">
        <v>36534</v>
      </c>
      <c r="D599" s="446" t="s">
        <v>2283</v>
      </c>
      <c r="E599" s="448" t="s">
        <v>2277</v>
      </c>
      <c r="F599" s="447" t="s">
        <v>2180</v>
      </c>
      <c r="G599" s="450">
        <v>52200</v>
      </c>
      <c r="H599" s="451" t="s">
        <v>1965</v>
      </c>
      <c r="I599" s="450">
        <f t="shared" si="16"/>
        <v>52200</v>
      </c>
      <c r="J599" s="124"/>
      <c r="K599" s="124"/>
    </row>
    <row r="600" spans="1:11" s="125" customFormat="1" ht="15">
      <c r="A600" s="447" t="s">
        <v>2275</v>
      </c>
      <c r="B600" s="444">
        <v>43185</v>
      </c>
      <c r="C600" s="445">
        <v>36535</v>
      </c>
      <c r="D600" s="446" t="s">
        <v>2284</v>
      </c>
      <c r="E600" s="448" t="s">
        <v>2277</v>
      </c>
      <c r="F600" s="447" t="s">
        <v>2180</v>
      </c>
      <c r="G600" s="450">
        <v>17400</v>
      </c>
      <c r="H600" s="451" t="s">
        <v>1965</v>
      </c>
      <c r="I600" s="450">
        <f t="shared" si="16"/>
        <v>17400</v>
      </c>
      <c r="J600" s="124"/>
      <c r="K600" s="124"/>
    </row>
    <row r="601" spans="1:11" s="125" customFormat="1" ht="15">
      <c r="A601" s="447" t="s">
        <v>2275</v>
      </c>
      <c r="B601" s="444">
        <v>43185</v>
      </c>
      <c r="C601" s="445">
        <v>36536</v>
      </c>
      <c r="D601" s="446" t="s">
        <v>2285</v>
      </c>
      <c r="E601" s="448" t="s">
        <v>2277</v>
      </c>
      <c r="F601" s="447" t="s">
        <v>2180</v>
      </c>
      <c r="G601" s="450">
        <v>20880</v>
      </c>
      <c r="H601" s="451" t="s">
        <v>1965</v>
      </c>
      <c r="I601" s="450">
        <f t="shared" si="16"/>
        <v>20880</v>
      </c>
      <c r="J601" s="124"/>
      <c r="K601" s="124"/>
    </row>
    <row r="602" spans="1:11" s="125" customFormat="1" ht="15">
      <c r="A602" s="447" t="s">
        <v>2275</v>
      </c>
      <c r="B602" s="444">
        <v>43185</v>
      </c>
      <c r="C602" s="445">
        <v>36537</v>
      </c>
      <c r="D602" s="446" t="s">
        <v>2286</v>
      </c>
      <c r="E602" s="448" t="s">
        <v>2277</v>
      </c>
      <c r="F602" s="447" t="s">
        <v>2180</v>
      </c>
      <c r="G602" s="450">
        <v>38280</v>
      </c>
      <c r="H602" s="451" t="s">
        <v>1965</v>
      </c>
      <c r="I602" s="450">
        <f t="shared" si="16"/>
        <v>38280</v>
      </c>
      <c r="J602" s="124"/>
      <c r="K602" s="124"/>
    </row>
    <row r="603" spans="1:11" s="125" customFormat="1" ht="15">
      <c r="A603" s="447" t="s">
        <v>2275</v>
      </c>
      <c r="B603" s="444">
        <v>43199</v>
      </c>
      <c r="C603" s="445">
        <v>36542</v>
      </c>
      <c r="D603" s="446" t="s">
        <v>2287</v>
      </c>
      <c r="E603" s="448" t="s">
        <v>2277</v>
      </c>
      <c r="F603" s="447" t="s">
        <v>2180</v>
      </c>
      <c r="G603" s="450">
        <v>50885.33</v>
      </c>
      <c r="H603" s="451" t="s">
        <v>1965</v>
      </c>
      <c r="I603" s="450">
        <f t="shared" si="16"/>
        <v>50885.33</v>
      </c>
      <c r="J603" s="124"/>
      <c r="K603" s="124"/>
    </row>
    <row r="604" spans="1:11" s="125" customFormat="1" ht="15">
      <c r="A604" s="447" t="s">
        <v>2275</v>
      </c>
      <c r="B604" s="444">
        <v>43200</v>
      </c>
      <c r="C604" s="445">
        <v>36543</v>
      </c>
      <c r="D604" s="446" t="s">
        <v>2288</v>
      </c>
      <c r="E604" s="448" t="s">
        <v>2277</v>
      </c>
      <c r="F604" s="447" t="s">
        <v>2180</v>
      </c>
      <c r="G604" s="450">
        <v>50885.33</v>
      </c>
      <c r="H604" s="451" t="s">
        <v>1965</v>
      </c>
      <c r="I604" s="450">
        <f t="shared" si="16"/>
        <v>50885.33</v>
      </c>
      <c r="J604" s="124"/>
      <c r="K604" s="124"/>
    </row>
    <row r="605" spans="1:11" s="125" customFormat="1" ht="15">
      <c r="A605" s="447" t="s">
        <v>2275</v>
      </c>
      <c r="B605" s="444">
        <v>43201</v>
      </c>
      <c r="C605" s="445">
        <v>36546</v>
      </c>
      <c r="D605" s="446" t="s">
        <v>2289</v>
      </c>
      <c r="E605" s="448" t="s">
        <v>2277</v>
      </c>
      <c r="F605" s="447" t="s">
        <v>2180</v>
      </c>
      <c r="G605" s="450">
        <v>10440</v>
      </c>
      <c r="H605" s="451" t="s">
        <v>1965</v>
      </c>
      <c r="I605" s="450">
        <f t="shared" si="16"/>
        <v>10440</v>
      </c>
      <c r="J605" s="124"/>
      <c r="K605" s="124"/>
    </row>
    <row r="606" spans="1:11" s="125" customFormat="1" ht="24">
      <c r="A606" s="447" t="s">
        <v>2275</v>
      </c>
      <c r="B606" s="444">
        <v>43238</v>
      </c>
      <c r="C606" s="445">
        <v>36573</v>
      </c>
      <c r="D606" s="446" t="s">
        <v>2290</v>
      </c>
      <c r="E606" s="448" t="s">
        <v>2277</v>
      </c>
      <c r="F606" s="447" t="s">
        <v>2114</v>
      </c>
      <c r="G606" s="450">
        <v>54520</v>
      </c>
      <c r="H606" s="451" t="s">
        <v>1965</v>
      </c>
      <c r="I606" s="450">
        <f t="shared" si="16"/>
        <v>54520</v>
      </c>
      <c r="J606" s="124"/>
      <c r="K606" s="124"/>
    </row>
    <row r="607" spans="1:11" s="125" customFormat="1" ht="24">
      <c r="A607" s="447" t="s">
        <v>2275</v>
      </c>
      <c r="B607" s="444">
        <v>43238</v>
      </c>
      <c r="C607" s="445">
        <v>36574</v>
      </c>
      <c r="D607" s="446" t="s">
        <v>2291</v>
      </c>
      <c r="E607" s="448" t="s">
        <v>2277</v>
      </c>
      <c r="F607" s="447" t="s">
        <v>2114</v>
      </c>
      <c r="G607" s="450">
        <v>54520</v>
      </c>
      <c r="H607" s="451" t="s">
        <v>1965</v>
      </c>
      <c r="I607" s="450">
        <f t="shared" si="16"/>
        <v>54520</v>
      </c>
      <c r="J607" s="124"/>
      <c r="K607" s="124"/>
    </row>
    <row r="608" spans="1:11" s="125" customFormat="1" ht="24">
      <c r="A608" s="447" t="s">
        <v>2275</v>
      </c>
      <c r="B608" s="444">
        <v>43257</v>
      </c>
      <c r="C608" s="445">
        <v>36612</v>
      </c>
      <c r="D608" s="446" t="s">
        <v>2292</v>
      </c>
      <c r="E608" s="448" t="s">
        <v>2277</v>
      </c>
      <c r="F608" s="447" t="s">
        <v>2114</v>
      </c>
      <c r="G608" s="450">
        <v>54520</v>
      </c>
      <c r="H608" s="451" t="s">
        <v>1965</v>
      </c>
      <c r="I608" s="450">
        <f t="shared" si="16"/>
        <v>54520</v>
      </c>
      <c r="J608" s="124"/>
      <c r="K608" s="124"/>
    </row>
    <row r="609" spans="1:11" s="125" customFormat="1" ht="15">
      <c r="A609" s="447" t="s">
        <v>2275</v>
      </c>
      <c r="B609" s="444">
        <v>43257</v>
      </c>
      <c r="C609" s="445">
        <v>36613</v>
      </c>
      <c r="D609" s="446" t="s">
        <v>2293</v>
      </c>
      <c r="E609" s="448" t="s">
        <v>2277</v>
      </c>
      <c r="F609" s="447" t="s">
        <v>2180</v>
      </c>
      <c r="G609" s="450">
        <v>54133.34</v>
      </c>
      <c r="H609" s="451" t="s">
        <v>1965</v>
      </c>
      <c r="I609" s="450">
        <f t="shared" si="16"/>
        <v>54133.34</v>
      </c>
      <c r="J609" s="124"/>
      <c r="K609" s="124"/>
    </row>
    <row r="610" spans="1:11" s="125" customFormat="1" ht="15">
      <c r="A610" s="447" t="s">
        <v>2275</v>
      </c>
      <c r="B610" s="444">
        <v>43262</v>
      </c>
      <c r="C610" s="445">
        <v>36616</v>
      </c>
      <c r="D610" s="446" t="s">
        <v>2294</v>
      </c>
      <c r="E610" s="448" t="s">
        <v>2277</v>
      </c>
      <c r="F610" s="447" t="s">
        <v>2180</v>
      </c>
      <c r="G610" s="450">
        <v>48720</v>
      </c>
      <c r="H610" s="451" t="s">
        <v>1965</v>
      </c>
      <c r="I610" s="450">
        <f t="shared" si="16"/>
        <v>48720</v>
      </c>
      <c r="J610" s="124"/>
      <c r="K610" s="124"/>
    </row>
    <row r="611" spans="1:11" s="125" customFormat="1" ht="15">
      <c r="A611" s="447" t="s">
        <v>2275</v>
      </c>
      <c r="B611" s="444">
        <v>43262</v>
      </c>
      <c r="C611" s="445">
        <v>36617</v>
      </c>
      <c r="D611" s="446" t="s">
        <v>2295</v>
      </c>
      <c r="E611" s="448" t="s">
        <v>2277</v>
      </c>
      <c r="F611" s="447" t="s">
        <v>2180</v>
      </c>
      <c r="G611" s="450">
        <v>48720</v>
      </c>
      <c r="H611" s="451" t="s">
        <v>1965</v>
      </c>
      <c r="I611" s="450">
        <f t="shared" si="16"/>
        <v>48720</v>
      </c>
      <c r="J611" s="124"/>
      <c r="K611" s="124"/>
    </row>
    <row r="612" spans="1:11" s="125" customFormat="1" ht="15">
      <c r="A612" s="447" t="s">
        <v>2275</v>
      </c>
      <c r="B612" s="444">
        <v>43262</v>
      </c>
      <c r="C612" s="445">
        <v>36618</v>
      </c>
      <c r="D612" s="446" t="s">
        <v>2296</v>
      </c>
      <c r="E612" s="448" t="s">
        <v>2277</v>
      </c>
      <c r="F612" s="447" t="s">
        <v>2180</v>
      </c>
      <c r="G612" s="450">
        <v>20880</v>
      </c>
      <c r="H612" s="451" t="s">
        <v>1965</v>
      </c>
      <c r="I612" s="450">
        <f t="shared" si="16"/>
        <v>20880</v>
      </c>
      <c r="J612" s="124"/>
      <c r="K612" s="124"/>
    </row>
    <row r="613" spans="1:11" s="125" customFormat="1" ht="15">
      <c r="A613" s="447" t="s">
        <v>2275</v>
      </c>
      <c r="B613" s="444">
        <v>43262</v>
      </c>
      <c r="C613" s="445">
        <v>36619</v>
      </c>
      <c r="D613" s="446" t="s">
        <v>2297</v>
      </c>
      <c r="E613" s="448" t="s">
        <v>2277</v>
      </c>
      <c r="F613" s="447" t="s">
        <v>2180</v>
      </c>
      <c r="G613" s="450">
        <v>52200</v>
      </c>
      <c r="H613" s="451" t="s">
        <v>1965</v>
      </c>
      <c r="I613" s="450">
        <f t="shared" si="16"/>
        <v>52200</v>
      </c>
      <c r="J613" s="124"/>
      <c r="K613" s="124"/>
    </row>
    <row r="614" spans="1:11" s="125" customFormat="1" ht="15">
      <c r="A614" s="447" t="s">
        <v>2275</v>
      </c>
      <c r="B614" s="444">
        <v>43297</v>
      </c>
      <c r="C614" s="445">
        <v>36709</v>
      </c>
      <c r="D614" s="446" t="s">
        <v>2298</v>
      </c>
      <c r="E614" s="448" t="s">
        <v>2277</v>
      </c>
      <c r="F614" s="447" t="s">
        <v>2180</v>
      </c>
      <c r="G614" s="450">
        <v>52200</v>
      </c>
      <c r="H614" s="451" t="s">
        <v>1965</v>
      </c>
      <c r="I614" s="450">
        <f t="shared" si="16"/>
        <v>52200</v>
      </c>
      <c r="J614" s="124"/>
      <c r="K614" s="124"/>
    </row>
    <row r="615" spans="1:11" s="125" customFormat="1" ht="15">
      <c r="A615" s="447" t="s">
        <v>2275</v>
      </c>
      <c r="B615" s="444">
        <v>43311</v>
      </c>
      <c r="C615" s="445">
        <v>36720</v>
      </c>
      <c r="D615" s="446" t="s">
        <v>2299</v>
      </c>
      <c r="E615" s="448" t="s">
        <v>2277</v>
      </c>
      <c r="F615" s="447" t="s">
        <v>2180</v>
      </c>
      <c r="G615" s="450">
        <v>52200</v>
      </c>
      <c r="H615" s="451" t="s">
        <v>1965</v>
      </c>
      <c r="I615" s="450">
        <f t="shared" si="16"/>
        <v>52200</v>
      </c>
      <c r="J615" s="124"/>
      <c r="K615" s="124"/>
    </row>
    <row r="616" spans="1:11" s="125" customFormat="1" ht="15">
      <c r="A616" s="447" t="s">
        <v>2275</v>
      </c>
      <c r="B616" s="444">
        <v>43311</v>
      </c>
      <c r="C616" s="445">
        <v>36721</v>
      </c>
      <c r="D616" s="446" t="s">
        <v>2300</v>
      </c>
      <c r="E616" s="448" t="s">
        <v>2277</v>
      </c>
      <c r="F616" s="447" t="s">
        <v>2180</v>
      </c>
      <c r="G616" s="450">
        <v>52200</v>
      </c>
      <c r="H616" s="451" t="s">
        <v>1965</v>
      </c>
      <c r="I616" s="450">
        <f t="shared" si="16"/>
        <v>52200</v>
      </c>
      <c r="J616" s="124"/>
      <c r="K616" s="124"/>
    </row>
    <row r="617" spans="1:11" s="124" customFormat="1" ht="15">
      <c r="A617" s="447" t="s">
        <v>2275</v>
      </c>
      <c r="B617" s="444">
        <v>43311</v>
      </c>
      <c r="C617" s="445">
        <v>36722</v>
      </c>
      <c r="D617" s="446" t="s">
        <v>2301</v>
      </c>
      <c r="E617" s="448" t="s">
        <v>2277</v>
      </c>
      <c r="F617" s="447" t="s">
        <v>2180</v>
      </c>
      <c r="G617" s="450">
        <v>52200</v>
      </c>
      <c r="H617" s="451" t="s">
        <v>1965</v>
      </c>
      <c r="I617" s="450">
        <f t="shared" si="16"/>
        <v>52200</v>
      </c>
    </row>
    <row r="618" spans="1:11" s="124" customFormat="1" ht="24">
      <c r="A618" s="447" t="s">
        <v>2275</v>
      </c>
      <c r="B618" s="444">
        <v>43312</v>
      </c>
      <c r="C618" s="445">
        <v>36742</v>
      </c>
      <c r="D618" s="446" t="s">
        <v>2302</v>
      </c>
      <c r="E618" s="448" t="s">
        <v>2277</v>
      </c>
      <c r="F618" s="447" t="s">
        <v>2114</v>
      </c>
      <c r="G618" s="450">
        <v>54520</v>
      </c>
      <c r="H618" s="451" t="s">
        <v>1965</v>
      </c>
      <c r="I618" s="450">
        <f t="shared" si="16"/>
        <v>54520</v>
      </c>
    </row>
    <row r="619" spans="1:11" s="124" customFormat="1" ht="24">
      <c r="A619" s="447" t="s">
        <v>2275</v>
      </c>
      <c r="B619" s="444">
        <v>43312</v>
      </c>
      <c r="C619" s="445">
        <v>36750</v>
      </c>
      <c r="D619" s="446" t="s">
        <v>2303</v>
      </c>
      <c r="E619" s="448" t="s">
        <v>2277</v>
      </c>
      <c r="F619" s="447" t="s">
        <v>2114</v>
      </c>
      <c r="G619" s="450">
        <v>54520</v>
      </c>
      <c r="H619" s="451" t="s">
        <v>1965</v>
      </c>
      <c r="I619" s="450">
        <f t="shared" si="16"/>
        <v>54520</v>
      </c>
    </row>
    <row r="620" spans="1:11" s="124" customFormat="1" ht="24">
      <c r="A620" s="447" t="s">
        <v>2275</v>
      </c>
      <c r="B620" s="444">
        <v>43312</v>
      </c>
      <c r="C620" s="445">
        <v>36743</v>
      </c>
      <c r="D620" s="446" t="s">
        <v>2304</v>
      </c>
      <c r="E620" s="448" t="s">
        <v>2277</v>
      </c>
      <c r="F620" s="447" t="s">
        <v>2114</v>
      </c>
      <c r="G620" s="450">
        <v>54520</v>
      </c>
      <c r="H620" s="451" t="s">
        <v>1965</v>
      </c>
      <c r="I620" s="450">
        <f t="shared" si="16"/>
        <v>54520</v>
      </c>
    </row>
    <row r="621" spans="1:11" s="124" customFormat="1" ht="15">
      <c r="A621" s="447" t="s">
        <v>2275</v>
      </c>
      <c r="B621" s="444">
        <v>43312</v>
      </c>
      <c r="C621" s="445">
        <v>36744</v>
      </c>
      <c r="D621" s="446" t="s">
        <v>2305</v>
      </c>
      <c r="E621" s="448" t="s">
        <v>2277</v>
      </c>
      <c r="F621" s="447" t="s">
        <v>2180</v>
      </c>
      <c r="G621" s="450">
        <v>52200</v>
      </c>
      <c r="H621" s="451" t="s">
        <v>1965</v>
      </c>
      <c r="I621" s="450">
        <f t="shared" si="16"/>
        <v>52200</v>
      </c>
    </row>
    <row r="622" spans="1:11" s="124" customFormat="1" ht="24">
      <c r="A622" s="447" t="s">
        <v>2275</v>
      </c>
      <c r="B622" s="444">
        <v>43312</v>
      </c>
      <c r="C622" s="445">
        <v>36745</v>
      </c>
      <c r="D622" s="446" t="s">
        <v>2306</v>
      </c>
      <c r="E622" s="448" t="s">
        <v>2277</v>
      </c>
      <c r="F622" s="447" t="s">
        <v>2114</v>
      </c>
      <c r="G622" s="450">
        <v>54520</v>
      </c>
      <c r="H622" s="451" t="s">
        <v>1965</v>
      </c>
      <c r="I622" s="450">
        <f t="shared" si="16"/>
        <v>54520</v>
      </c>
    </row>
    <row r="623" spans="1:11" s="125" customFormat="1" ht="24">
      <c r="A623" s="447" t="s">
        <v>2275</v>
      </c>
      <c r="B623" s="444">
        <v>43312</v>
      </c>
      <c r="C623" s="445">
        <v>36751</v>
      </c>
      <c r="D623" s="446" t="s">
        <v>2307</v>
      </c>
      <c r="E623" s="448" t="s">
        <v>2277</v>
      </c>
      <c r="F623" s="447" t="s">
        <v>2114</v>
      </c>
      <c r="G623" s="450">
        <v>54520</v>
      </c>
      <c r="H623" s="451" t="s">
        <v>1965</v>
      </c>
      <c r="I623" s="450">
        <f t="shared" si="16"/>
        <v>54520</v>
      </c>
      <c r="J623" s="124"/>
      <c r="K623" s="124"/>
    </row>
    <row r="624" spans="1:11" s="125" customFormat="1" ht="15">
      <c r="A624" s="447" t="s">
        <v>2275</v>
      </c>
      <c r="B624" s="444">
        <v>43312</v>
      </c>
      <c r="C624" s="445">
        <v>36752</v>
      </c>
      <c r="D624" s="446" t="s">
        <v>2308</v>
      </c>
      <c r="E624" s="448" t="s">
        <v>2277</v>
      </c>
      <c r="F624" s="447" t="s">
        <v>2180</v>
      </c>
      <c r="G624" s="450">
        <v>52200</v>
      </c>
      <c r="H624" s="451" t="s">
        <v>1965</v>
      </c>
      <c r="I624" s="450">
        <f t="shared" si="16"/>
        <v>52200</v>
      </c>
      <c r="J624" s="124"/>
      <c r="K624" s="124"/>
    </row>
    <row r="625" spans="1:11" s="125" customFormat="1" ht="15">
      <c r="A625" s="447" t="s">
        <v>2275</v>
      </c>
      <c r="B625" s="444">
        <v>43799</v>
      </c>
      <c r="C625" s="445" t="s">
        <v>2309</v>
      </c>
      <c r="D625" s="446" t="s">
        <v>2310</v>
      </c>
      <c r="E625" s="448" t="s">
        <v>2277</v>
      </c>
      <c r="F625" s="447" t="s">
        <v>2180</v>
      </c>
      <c r="G625" s="450">
        <v>64791</v>
      </c>
      <c r="H625" s="451" t="s">
        <v>1965</v>
      </c>
      <c r="I625" s="450">
        <f t="shared" si="16"/>
        <v>64791</v>
      </c>
      <c r="J625" s="124"/>
      <c r="K625" s="124"/>
    </row>
    <row r="626" spans="1:11" s="125" customFormat="1" ht="15">
      <c r="A626" s="447" t="s">
        <v>2275</v>
      </c>
      <c r="B626" s="444">
        <v>43799</v>
      </c>
      <c r="C626" s="445" t="s">
        <v>2311</v>
      </c>
      <c r="D626" s="446" t="s">
        <v>2312</v>
      </c>
      <c r="E626" s="448" t="s">
        <v>2277</v>
      </c>
      <c r="F626" s="447" t="s">
        <v>2180</v>
      </c>
      <c r="G626" s="450">
        <v>61763</v>
      </c>
      <c r="H626" s="451" t="s">
        <v>1965</v>
      </c>
      <c r="I626" s="450">
        <f t="shared" si="16"/>
        <v>61763</v>
      </c>
      <c r="J626" s="124"/>
      <c r="K626" s="124"/>
    </row>
    <row r="627" spans="1:11" s="125" customFormat="1" ht="24">
      <c r="A627" s="447" t="s">
        <v>2313</v>
      </c>
      <c r="B627" s="444">
        <v>42821</v>
      </c>
      <c r="C627" s="445">
        <v>36584</v>
      </c>
      <c r="D627" s="446" t="s">
        <v>2314</v>
      </c>
      <c r="E627" s="448" t="s">
        <v>2315</v>
      </c>
      <c r="F627" s="447" t="s">
        <v>2316</v>
      </c>
      <c r="G627" s="450">
        <v>1392</v>
      </c>
      <c r="H627" s="451" t="s">
        <v>1965</v>
      </c>
      <c r="I627" s="450">
        <f t="shared" si="16"/>
        <v>1392</v>
      </c>
      <c r="J627" s="124"/>
      <c r="K627" s="124"/>
    </row>
    <row r="628" spans="1:11" s="125" customFormat="1" ht="24">
      <c r="A628" s="447" t="s">
        <v>2313</v>
      </c>
      <c r="B628" s="444">
        <v>42821</v>
      </c>
      <c r="C628" s="445">
        <v>36586</v>
      </c>
      <c r="D628" s="446" t="s">
        <v>2317</v>
      </c>
      <c r="E628" s="448" t="s">
        <v>2315</v>
      </c>
      <c r="F628" s="447" t="s">
        <v>2316</v>
      </c>
      <c r="G628" s="450">
        <v>3306</v>
      </c>
      <c r="H628" s="451" t="s">
        <v>1965</v>
      </c>
      <c r="I628" s="450">
        <f t="shared" si="16"/>
        <v>3306</v>
      </c>
      <c r="J628" s="124"/>
      <c r="K628" s="124"/>
    </row>
    <row r="629" spans="1:11" s="125" customFormat="1" ht="24">
      <c r="A629" s="447" t="s">
        <v>2313</v>
      </c>
      <c r="B629" s="444">
        <v>42825</v>
      </c>
      <c r="C629" s="445">
        <v>36616</v>
      </c>
      <c r="D629" s="446" t="s">
        <v>2318</v>
      </c>
      <c r="E629" s="448" t="s">
        <v>2315</v>
      </c>
      <c r="F629" s="447" t="s">
        <v>2316</v>
      </c>
      <c r="G629" s="450">
        <v>13398.01</v>
      </c>
      <c r="H629" s="451" t="s">
        <v>1965</v>
      </c>
      <c r="I629" s="450">
        <f t="shared" si="16"/>
        <v>13398.01</v>
      </c>
      <c r="J629" s="124"/>
      <c r="K629" s="124"/>
    </row>
    <row r="630" spans="1:11" s="125" customFormat="1" ht="24">
      <c r="A630" s="447" t="s">
        <v>2313</v>
      </c>
      <c r="B630" s="444">
        <v>42859</v>
      </c>
      <c r="C630" s="445">
        <v>36638</v>
      </c>
      <c r="D630" s="446" t="s">
        <v>2319</v>
      </c>
      <c r="E630" s="448" t="s">
        <v>2315</v>
      </c>
      <c r="F630" s="447" t="s">
        <v>2316</v>
      </c>
      <c r="G630" s="450">
        <v>12528</v>
      </c>
      <c r="H630" s="451" t="s">
        <v>1965</v>
      </c>
      <c r="I630" s="450">
        <f t="shared" si="16"/>
        <v>12528</v>
      </c>
      <c r="J630" s="124"/>
      <c r="K630" s="124"/>
    </row>
    <row r="631" spans="1:11" s="125" customFormat="1" ht="24">
      <c r="A631" s="447" t="s">
        <v>2313</v>
      </c>
      <c r="B631" s="444">
        <v>43255</v>
      </c>
      <c r="C631" s="445">
        <v>36610</v>
      </c>
      <c r="D631" s="446" t="s">
        <v>2320</v>
      </c>
      <c r="E631" s="448" t="s">
        <v>2315</v>
      </c>
      <c r="F631" s="447" t="s">
        <v>2316</v>
      </c>
      <c r="G631" s="450">
        <v>19488</v>
      </c>
      <c r="H631" s="451" t="s">
        <v>1965</v>
      </c>
      <c r="I631" s="450">
        <f t="shared" si="16"/>
        <v>19488</v>
      </c>
      <c r="J631" s="124"/>
      <c r="K631" s="124"/>
    </row>
    <row r="632" spans="1:11" s="125" customFormat="1" ht="24">
      <c r="A632" s="447" t="s">
        <v>2313</v>
      </c>
      <c r="B632" s="444">
        <v>43255</v>
      </c>
      <c r="C632" s="445">
        <v>36611</v>
      </c>
      <c r="D632" s="446" t="s">
        <v>2321</v>
      </c>
      <c r="E632" s="448" t="s">
        <v>2315</v>
      </c>
      <c r="F632" s="447" t="s">
        <v>2316</v>
      </c>
      <c r="G632" s="450">
        <v>15138</v>
      </c>
      <c r="H632" s="451" t="s">
        <v>1965</v>
      </c>
      <c r="I632" s="450">
        <f t="shared" si="16"/>
        <v>15138</v>
      </c>
      <c r="J632" s="124"/>
      <c r="K632" s="124"/>
    </row>
    <row r="633" spans="1:11" s="125" customFormat="1" ht="24">
      <c r="A633" s="447" t="s">
        <v>2313</v>
      </c>
      <c r="B633" s="444">
        <v>43286</v>
      </c>
      <c r="C633" s="445">
        <v>36662</v>
      </c>
      <c r="D633" s="446" t="s">
        <v>2322</v>
      </c>
      <c r="E633" s="448" t="s">
        <v>2315</v>
      </c>
      <c r="F633" s="447" t="s">
        <v>2316</v>
      </c>
      <c r="G633" s="450">
        <v>17052</v>
      </c>
      <c r="H633" s="451" t="s">
        <v>1965</v>
      </c>
      <c r="I633" s="450">
        <f t="shared" si="16"/>
        <v>17052</v>
      </c>
      <c r="K633" s="124"/>
    </row>
    <row r="634" spans="1:11" s="125" customFormat="1" ht="24">
      <c r="A634" s="447" t="s">
        <v>2313</v>
      </c>
      <c r="B634" s="444">
        <v>43297</v>
      </c>
      <c r="C634" s="445">
        <v>36702</v>
      </c>
      <c r="D634" s="446" t="s">
        <v>2323</v>
      </c>
      <c r="E634" s="448" t="s">
        <v>2315</v>
      </c>
      <c r="F634" s="447" t="s">
        <v>2316</v>
      </c>
      <c r="G634" s="450">
        <v>16843.2</v>
      </c>
      <c r="H634" s="451" t="s">
        <v>1965</v>
      </c>
      <c r="I634" s="450">
        <f t="shared" si="16"/>
        <v>16843.2</v>
      </c>
      <c r="K634" s="124"/>
    </row>
    <row r="635" spans="1:11" s="125" customFormat="1" ht="24">
      <c r="A635" s="447" t="s">
        <v>2313</v>
      </c>
      <c r="B635" s="444">
        <v>43297</v>
      </c>
      <c r="C635" s="445">
        <v>36703</v>
      </c>
      <c r="D635" s="446" t="s">
        <v>2324</v>
      </c>
      <c r="E635" s="448" t="s">
        <v>2315</v>
      </c>
      <c r="F635" s="447" t="s">
        <v>2316</v>
      </c>
      <c r="G635" s="450">
        <v>8120</v>
      </c>
      <c r="H635" s="451" t="s">
        <v>1965</v>
      </c>
      <c r="I635" s="450">
        <f t="shared" si="16"/>
        <v>8120</v>
      </c>
      <c r="J635" s="124"/>
      <c r="K635" s="124"/>
    </row>
    <row r="636" spans="1:11" s="125" customFormat="1" ht="24">
      <c r="A636" s="447" t="s">
        <v>2313</v>
      </c>
      <c r="B636" s="444">
        <v>43312</v>
      </c>
      <c r="C636" s="445">
        <v>36839</v>
      </c>
      <c r="D636" s="446" t="s">
        <v>2325</v>
      </c>
      <c r="E636" s="448" t="s">
        <v>2315</v>
      </c>
      <c r="F636" s="447" t="s">
        <v>2316</v>
      </c>
      <c r="G636" s="450">
        <v>20880</v>
      </c>
      <c r="H636" s="451" t="s">
        <v>1965</v>
      </c>
      <c r="I636" s="450">
        <f t="shared" si="16"/>
        <v>20880</v>
      </c>
      <c r="J636" s="124"/>
      <c r="K636" s="124"/>
    </row>
    <row r="637" spans="1:11" s="125" customFormat="1" ht="24">
      <c r="A637" s="447" t="s">
        <v>2313</v>
      </c>
      <c r="B637" s="444">
        <v>43312</v>
      </c>
      <c r="C637" s="445">
        <v>36840</v>
      </c>
      <c r="D637" s="446" t="s">
        <v>2326</v>
      </c>
      <c r="E637" s="448" t="s">
        <v>2315</v>
      </c>
      <c r="F637" s="447" t="s">
        <v>2316</v>
      </c>
      <c r="G637" s="450">
        <v>20381.2</v>
      </c>
      <c r="H637" s="451" t="s">
        <v>1965</v>
      </c>
      <c r="I637" s="450">
        <f t="shared" si="16"/>
        <v>20381.2</v>
      </c>
      <c r="J637" s="124"/>
      <c r="K637" s="124"/>
    </row>
    <row r="638" spans="1:11" s="125" customFormat="1" ht="24">
      <c r="A638" s="447" t="s">
        <v>2313</v>
      </c>
      <c r="B638" s="444">
        <v>43312</v>
      </c>
      <c r="C638" s="445">
        <v>36841</v>
      </c>
      <c r="D638" s="446" t="s">
        <v>2327</v>
      </c>
      <c r="E638" s="448" t="s">
        <v>2315</v>
      </c>
      <c r="F638" s="447" t="s">
        <v>2316</v>
      </c>
      <c r="G638" s="450">
        <v>19140</v>
      </c>
      <c r="H638" s="451" t="s">
        <v>1965</v>
      </c>
      <c r="I638" s="450">
        <f t="shared" si="16"/>
        <v>19140</v>
      </c>
      <c r="J638" s="124"/>
      <c r="K638" s="124"/>
    </row>
    <row r="639" spans="1:11" s="125" customFormat="1" ht="24">
      <c r="A639" s="447" t="s">
        <v>2313</v>
      </c>
      <c r="B639" s="444">
        <v>43312</v>
      </c>
      <c r="C639" s="445">
        <v>36842</v>
      </c>
      <c r="D639" s="446" t="s">
        <v>2328</v>
      </c>
      <c r="E639" s="448" t="s">
        <v>2315</v>
      </c>
      <c r="F639" s="447" t="s">
        <v>2316</v>
      </c>
      <c r="G639" s="450">
        <v>19488</v>
      </c>
      <c r="H639" s="451" t="s">
        <v>1965</v>
      </c>
      <c r="I639" s="450">
        <f t="shared" si="16"/>
        <v>19488</v>
      </c>
    </row>
    <row r="640" spans="1:11" s="125" customFormat="1" ht="24">
      <c r="A640" s="447" t="s">
        <v>2313</v>
      </c>
      <c r="B640" s="444">
        <v>43312</v>
      </c>
      <c r="C640" s="445">
        <v>36843</v>
      </c>
      <c r="D640" s="446" t="s">
        <v>2329</v>
      </c>
      <c r="E640" s="448" t="s">
        <v>2315</v>
      </c>
      <c r="F640" s="447" t="s">
        <v>2316</v>
      </c>
      <c r="G640" s="450">
        <v>20648</v>
      </c>
      <c r="H640" s="451" t="s">
        <v>1965</v>
      </c>
      <c r="I640" s="450">
        <f t="shared" si="16"/>
        <v>20648</v>
      </c>
    </row>
    <row r="641" spans="1:11" s="125" customFormat="1" ht="24">
      <c r="A641" s="447" t="s">
        <v>2313</v>
      </c>
      <c r="B641" s="444">
        <v>43312</v>
      </c>
      <c r="C641" s="445">
        <v>36844</v>
      </c>
      <c r="D641" s="446" t="s">
        <v>2330</v>
      </c>
      <c r="E641" s="448" t="s">
        <v>2315</v>
      </c>
      <c r="F641" s="447" t="s">
        <v>2316</v>
      </c>
      <c r="G641" s="450">
        <v>19256</v>
      </c>
      <c r="H641" s="451" t="s">
        <v>1965</v>
      </c>
      <c r="I641" s="450">
        <f t="shared" si="16"/>
        <v>19256</v>
      </c>
    </row>
    <row r="642" spans="1:11" s="125" customFormat="1" ht="24">
      <c r="A642" s="447" t="s">
        <v>2313</v>
      </c>
      <c r="B642" s="444">
        <v>43312</v>
      </c>
      <c r="C642" s="445">
        <v>36845</v>
      </c>
      <c r="D642" s="446" t="s">
        <v>2331</v>
      </c>
      <c r="E642" s="448" t="s">
        <v>2315</v>
      </c>
      <c r="F642" s="447" t="s">
        <v>2316</v>
      </c>
      <c r="G642" s="450">
        <v>18900</v>
      </c>
      <c r="H642" s="451" t="s">
        <v>1965</v>
      </c>
      <c r="I642" s="450">
        <f t="shared" si="16"/>
        <v>18900</v>
      </c>
    </row>
    <row r="643" spans="1:11" s="125" customFormat="1" ht="24">
      <c r="A643" s="447" t="s">
        <v>2332</v>
      </c>
      <c r="B643" s="444">
        <v>43697</v>
      </c>
      <c r="C643" s="445">
        <v>37114</v>
      </c>
      <c r="D643" s="446" t="s">
        <v>2333</v>
      </c>
      <c r="E643" s="448" t="s">
        <v>2334</v>
      </c>
      <c r="F643" s="447" t="s">
        <v>2335</v>
      </c>
      <c r="G643" s="450">
        <v>54520</v>
      </c>
      <c r="H643" s="451" t="s">
        <v>1965</v>
      </c>
      <c r="I643" s="450">
        <f t="shared" si="16"/>
        <v>54520</v>
      </c>
    </row>
    <row r="644" spans="1:11" s="125" customFormat="1" ht="24">
      <c r="A644" s="447" t="s">
        <v>2332</v>
      </c>
      <c r="B644" s="444">
        <v>43697</v>
      </c>
      <c r="C644" s="445">
        <v>37115</v>
      </c>
      <c r="D644" s="446" t="s">
        <v>2336</v>
      </c>
      <c r="E644" s="448" t="s">
        <v>2334</v>
      </c>
      <c r="F644" s="447" t="s">
        <v>2335</v>
      </c>
      <c r="G644" s="450">
        <v>54520</v>
      </c>
      <c r="H644" s="451" t="s">
        <v>1965</v>
      </c>
      <c r="I644" s="450">
        <f t="shared" si="16"/>
        <v>54520</v>
      </c>
    </row>
    <row r="645" spans="1:11" s="125" customFormat="1" ht="24">
      <c r="A645" s="447" t="s">
        <v>2332</v>
      </c>
      <c r="B645" s="444">
        <v>43084</v>
      </c>
      <c r="C645" s="445">
        <v>37116</v>
      </c>
      <c r="D645" s="446" t="s">
        <v>2337</v>
      </c>
      <c r="E645" s="448" t="s">
        <v>2334</v>
      </c>
      <c r="F645" s="447" t="s">
        <v>2335</v>
      </c>
      <c r="G645" s="450">
        <v>54520</v>
      </c>
      <c r="H645" s="451" t="s">
        <v>1965</v>
      </c>
      <c r="I645" s="450">
        <f t="shared" si="16"/>
        <v>54520</v>
      </c>
    </row>
    <row r="646" spans="1:11" s="124" customFormat="1" ht="24">
      <c r="A646" s="447" t="s">
        <v>2332</v>
      </c>
      <c r="B646" s="444">
        <v>43180</v>
      </c>
      <c r="C646" s="445">
        <v>36517</v>
      </c>
      <c r="D646" s="446" t="s">
        <v>2338</v>
      </c>
      <c r="E646" s="448" t="s">
        <v>2334</v>
      </c>
      <c r="F646" s="447" t="s">
        <v>2335</v>
      </c>
      <c r="G646" s="450">
        <v>54520</v>
      </c>
      <c r="H646" s="451" t="s">
        <v>1965</v>
      </c>
      <c r="I646" s="450">
        <f t="shared" si="16"/>
        <v>54520</v>
      </c>
      <c r="J646" s="125"/>
      <c r="K646" s="125"/>
    </row>
    <row r="647" spans="1:11" s="124" customFormat="1" ht="24">
      <c r="A647" s="447" t="s">
        <v>2332</v>
      </c>
      <c r="B647" s="444">
        <v>43200</v>
      </c>
      <c r="C647" s="445">
        <v>36544</v>
      </c>
      <c r="D647" s="446" t="s">
        <v>2339</v>
      </c>
      <c r="E647" s="448" t="s">
        <v>2334</v>
      </c>
      <c r="F647" s="447" t="s">
        <v>2335</v>
      </c>
      <c r="G647" s="450">
        <v>50885.34</v>
      </c>
      <c r="H647" s="451" t="s">
        <v>1965</v>
      </c>
      <c r="I647" s="450">
        <f t="shared" si="16"/>
        <v>50885.34</v>
      </c>
      <c r="J647" s="125"/>
      <c r="K647" s="125"/>
    </row>
    <row r="648" spans="1:11" s="124" customFormat="1" ht="24">
      <c r="A648" s="447" t="s">
        <v>2332</v>
      </c>
      <c r="B648" s="444">
        <v>43242</v>
      </c>
      <c r="C648" s="445">
        <v>36583</v>
      </c>
      <c r="D648" s="446" t="s">
        <v>2340</v>
      </c>
      <c r="E648" s="448" t="s">
        <v>2334</v>
      </c>
      <c r="F648" s="447" t="s">
        <v>2335</v>
      </c>
      <c r="G648" s="450">
        <v>54520</v>
      </c>
      <c r="H648" s="451" t="s">
        <v>1965</v>
      </c>
      <c r="I648" s="450">
        <f t="shared" si="16"/>
        <v>54520</v>
      </c>
      <c r="J648" s="125"/>
      <c r="K648" s="125"/>
    </row>
    <row r="649" spans="1:11" s="124" customFormat="1" ht="24">
      <c r="A649" s="447" t="s">
        <v>2332</v>
      </c>
      <c r="B649" s="444">
        <v>43255</v>
      </c>
      <c r="C649" s="445">
        <v>36601</v>
      </c>
      <c r="D649" s="446" t="s">
        <v>2341</v>
      </c>
      <c r="E649" s="448" t="s">
        <v>2334</v>
      </c>
      <c r="F649" s="447" t="s">
        <v>2335</v>
      </c>
      <c r="G649" s="450">
        <v>54520</v>
      </c>
      <c r="H649" s="451" t="s">
        <v>1965</v>
      </c>
      <c r="I649" s="450">
        <f t="shared" si="16"/>
        <v>54520</v>
      </c>
      <c r="J649" s="125"/>
      <c r="K649" s="125"/>
    </row>
    <row r="650" spans="1:11" s="124" customFormat="1" ht="24">
      <c r="A650" s="447" t="s">
        <v>2332</v>
      </c>
      <c r="B650" s="444">
        <v>43311</v>
      </c>
      <c r="C650" s="445">
        <v>36723</v>
      </c>
      <c r="D650" s="446" t="s">
        <v>2189</v>
      </c>
      <c r="E650" s="448" t="s">
        <v>2334</v>
      </c>
      <c r="F650" s="447" t="s">
        <v>2335</v>
      </c>
      <c r="G650" s="450">
        <v>54520</v>
      </c>
      <c r="H650" s="451" t="s">
        <v>1965</v>
      </c>
      <c r="I650" s="450">
        <f t="shared" si="16"/>
        <v>54520</v>
      </c>
      <c r="J650" s="125"/>
      <c r="K650" s="125"/>
    </row>
    <row r="651" spans="1:11" s="124" customFormat="1" ht="24">
      <c r="A651" s="447" t="s">
        <v>2332</v>
      </c>
      <c r="B651" s="444">
        <v>43312</v>
      </c>
      <c r="C651" s="445">
        <v>36800</v>
      </c>
      <c r="D651" s="446" t="s">
        <v>2342</v>
      </c>
      <c r="E651" s="448" t="s">
        <v>2334</v>
      </c>
      <c r="F651" s="447" t="s">
        <v>2335</v>
      </c>
      <c r="G651" s="450">
        <v>54520</v>
      </c>
      <c r="H651" s="451" t="s">
        <v>1965</v>
      </c>
      <c r="I651" s="450">
        <f t="shared" si="16"/>
        <v>54520</v>
      </c>
      <c r="J651" s="125"/>
      <c r="K651" s="125"/>
    </row>
    <row r="652" spans="1:11" s="124" customFormat="1" ht="24">
      <c r="A652" s="447" t="s">
        <v>2332</v>
      </c>
      <c r="B652" s="444">
        <v>43312</v>
      </c>
      <c r="C652" s="445">
        <v>36801</v>
      </c>
      <c r="D652" s="446" t="s">
        <v>2343</v>
      </c>
      <c r="E652" s="448" t="s">
        <v>2334</v>
      </c>
      <c r="F652" s="447" t="s">
        <v>2335</v>
      </c>
      <c r="G652" s="450">
        <v>54520</v>
      </c>
      <c r="H652" s="451" t="s">
        <v>1965</v>
      </c>
      <c r="I652" s="450">
        <f t="shared" si="16"/>
        <v>54520</v>
      </c>
      <c r="J652" s="125"/>
      <c r="K652" s="125"/>
    </row>
    <row r="653" spans="1:11" s="124" customFormat="1" ht="24">
      <c r="A653" s="447" t="s">
        <v>2332</v>
      </c>
      <c r="B653" s="444">
        <v>43312</v>
      </c>
      <c r="C653" s="445">
        <v>36802</v>
      </c>
      <c r="D653" s="446" t="s">
        <v>2190</v>
      </c>
      <c r="E653" s="448" t="s">
        <v>2334</v>
      </c>
      <c r="F653" s="447" t="s">
        <v>2335</v>
      </c>
      <c r="G653" s="450">
        <v>54520</v>
      </c>
      <c r="H653" s="451" t="s">
        <v>1965</v>
      </c>
      <c r="I653" s="450">
        <f t="shared" si="16"/>
        <v>54520</v>
      </c>
      <c r="J653" s="125"/>
      <c r="K653" s="125"/>
    </row>
    <row r="654" spans="1:11" s="124" customFormat="1" ht="24">
      <c r="A654" s="447" t="s">
        <v>2332</v>
      </c>
      <c r="B654" s="444">
        <v>43312</v>
      </c>
      <c r="C654" s="445">
        <v>36803</v>
      </c>
      <c r="D654" s="446" t="s">
        <v>2344</v>
      </c>
      <c r="E654" s="448" t="s">
        <v>2334</v>
      </c>
      <c r="F654" s="447" t="s">
        <v>2335</v>
      </c>
      <c r="G654" s="450">
        <v>54520</v>
      </c>
      <c r="H654" s="451" t="s">
        <v>1965</v>
      </c>
      <c r="I654" s="450">
        <f t="shared" si="16"/>
        <v>54520</v>
      </c>
      <c r="K654" s="125"/>
    </row>
    <row r="655" spans="1:11" s="124" customFormat="1" ht="24">
      <c r="A655" s="447" t="s">
        <v>2345</v>
      </c>
      <c r="B655" s="444">
        <v>43312</v>
      </c>
      <c r="C655" s="445">
        <v>38104</v>
      </c>
      <c r="D655" s="446" t="s">
        <v>2346</v>
      </c>
      <c r="E655" s="448" t="s">
        <v>2347</v>
      </c>
      <c r="F655" s="447" t="s">
        <v>1967</v>
      </c>
      <c r="G655" s="450">
        <v>69082.34</v>
      </c>
      <c r="H655" s="451" t="s">
        <v>1965</v>
      </c>
      <c r="I655" s="450">
        <f t="shared" si="16"/>
        <v>69082.34</v>
      </c>
      <c r="K655" s="125"/>
    </row>
    <row r="656" spans="1:11" s="124" customFormat="1" ht="24">
      <c r="A656" s="447" t="s">
        <v>2345</v>
      </c>
      <c r="B656" s="444" t="s">
        <v>2348</v>
      </c>
      <c r="C656" s="445" t="s">
        <v>2349</v>
      </c>
      <c r="D656" s="446" t="s">
        <v>2350</v>
      </c>
      <c r="E656" s="448" t="s">
        <v>2347</v>
      </c>
      <c r="F656" s="447" t="s">
        <v>1967</v>
      </c>
      <c r="G656" s="450">
        <v>2180.11</v>
      </c>
      <c r="H656" s="451" t="s">
        <v>1965</v>
      </c>
      <c r="I656" s="450">
        <f t="shared" si="16"/>
        <v>2180.11</v>
      </c>
      <c r="K656" s="125"/>
    </row>
    <row r="657" spans="1:11" s="124" customFormat="1" ht="24">
      <c r="A657" s="447" t="s">
        <v>2345</v>
      </c>
      <c r="B657" s="444" t="s">
        <v>2348</v>
      </c>
      <c r="C657" s="445" t="s">
        <v>2351</v>
      </c>
      <c r="D657" s="446" t="s">
        <v>2352</v>
      </c>
      <c r="E657" s="448" t="s">
        <v>2347</v>
      </c>
      <c r="F657" s="447" t="s">
        <v>1967</v>
      </c>
      <c r="G657" s="450">
        <v>3835.12</v>
      </c>
      <c r="H657" s="451" t="s">
        <v>1965</v>
      </c>
      <c r="I657" s="450">
        <f t="shared" si="16"/>
        <v>3835.12</v>
      </c>
      <c r="J657" s="125"/>
      <c r="K657" s="125"/>
    </row>
    <row r="658" spans="1:11" s="125" customFormat="1" ht="15">
      <c r="A658" s="447" t="s">
        <v>2353</v>
      </c>
      <c r="B658" s="444">
        <v>43312</v>
      </c>
      <c r="C658" s="445">
        <v>36821</v>
      </c>
      <c r="D658" s="446" t="s">
        <v>2354</v>
      </c>
      <c r="E658" s="448" t="s">
        <v>2355</v>
      </c>
      <c r="F658" s="447" t="s">
        <v>2180</v>
      </c>
      <c r="G658" s="450">
        <v>58000</v>
      </c>
      <c r="H658" s="451" t="s">
        <v>1965</v>
      </c>
      <c r="I658" s="450">
        <f t="shared" ref="I658:I661" si="17">G658</f>
        <v>58000</v>
      </c>
      <c r="K658" s="124"/>
    </row>
    <row r="659" spans="1:11" s="125" customFormat="1" ht="15">
      <c r="A659" s="447" t="s">
        <v>2353</v>
      </c>
      <c r="B659" s="444">
        <v>43312</v>
      </c>
      <c r="C659" s="445">
        <v>36830</v>
      </c>
      <c r="D659" s="446" t="s">
        <v>2356</v>
      </c>
      <c r="E659" s="448" t="s">
        <v>2355</v>
      </c>
      <c r="F659" s="447" t="s">
        <v>2180</v>
      </c>
      <c r="G659" s="450">
        <v>58000</v>
      </c>
      <c r="H659" s="451" t="s">
        <v>1965</v>
      </c>
      <c r="I659" s="450">
        <f t="shared" si="17"/>
        <v>58000</v>
      </c>
      <c r="K659" s="124"/>
    </row>
    <row r="660" spans="1:11" s="124" customFormat="1" ht="24">
      <c r="A660" s="447" t="s">
        <v>2357</v>
      </c>
      <c r="B660" s="444">
        <v>43312</v>
      </c>
      <c r="C660" s="445">
        <v>36747</v>
      </c>
      <c r="D660" s="446" t="s">
        <v>2358</v>
      </c>
      <c r="E660" s="448" t="s">
        <v>2359</v>
      </c>
      <c r="F660" s="447" t="s">
        <v>2335</v>
      </c>
      <c r="G660" s="450">
        <v>54520</v>
      </c>
      <c r="H660" s="451" t="s">
        <v>1965</v>
      </c>
      <c r="I660" s="450">
        <f t="shared" si="17"/>
        <v>54520</v>
      </c>
      <c r="J660" s="125"/>
    </row>
    <row r="661" spans="1:11" s="124" customFormat="1" ht="24">
      <c r="A661" s="447" t="s">
        <v>2357</v>
      </c>
      <c r="B661" s="444">
        <v>43312</v>
      </c>
      <c r="C661" s="445">
        <v>36780</v>
      </c>
      <c r="D661" s="446" t="s">
        <v>2360</v>
      </c>
      <c r="E661" s="448" t="s">
        <v>2359</v>
      </c>
      <c r="F661" s="447" t="s">
        <v>2335</v>
      </c>
      <c r="G661" s="450">
        <v>54520</v>
      </c>
      <c r="H661" s="451" t="s">
        <v>1965</v>
      </c>
      <c r="I661" s="450">
        <f t="shared" si="17"/>
        <v>54520</v>
      </c>
      <c r="J661" s="125"/>
    </row>
    <row r="662" spans="1:11" s="124" customFormat="1" ht="36">
      <c r="A662" s="447" t="s">
        <v>2361</v>
      </c>
      <c r="B662" s="444">
        <v>43280</v>
      </c>
      <c r="C662" s="445">
        <v>30472</v>
      </c>
      <c r="D662" s="446" t="s">
        <v>2362</v>
      </c>
      <c r="E662" s="448" t="s">
        <v>2363</v>
      </c>
      <c r="F662" s="447" t="s">
        <v>1974</v>
      </c>
      <c r="G662" s="450">
        <v>28885</v>
      </c>
      <c r="H662" s="451" t="s">
        <v>1965</v>
      </c>
      <c r="I662" s="450">
        <v>28885</v>
      </c>
      <c r="J662" s="125"/>
    </row>
    <row r="663" spans="1:11" s="124" customFormat="1" ht="36">
      <c r="A663" s="447" t="s">
        <v>2361</v>
      </c>
      <c r="B663" s="444">
        <v>43292</v>
      </c>
      <c r="C663" s="445">
        <v>30516</v>
      </c>
      <c r="D663" s="446" t="s">
        <v>2364</v>
      </c>
      <c r="E663" s="448" t="s">
        <v>2363</v>
      </c>
      <c r="F663" s="447" t="s">
        <v>1974</v>
      </c>
      <c r="G663" s="450">
        <v>213903.3</v>
      </c>
      <c r="H663" s="451" t="s">
        <v>1965</v>
      </c>
      <c r="I663" s="450">
        <f>G663</f>
        <v>213903.3</v>
      </c>
      <c r="K663" s="125"/>
    </row>
    <row r="664" spans="1:11" s="124" customFormat="1" ht="36">
      <c r="A664" s="447" t="s">
        <v>2361</v>
      </c>
      <c r="B664" s="444">
        <v>43312</v>
      </c>
      <c r="C664" s="445">
        <v>30662</v>
      </c>
      <c r="D664" s="446" t="s">
        <v>2365</v>
      </c>
      <c r="E664" s="448" t="s">
        <v>2363</v>
      </c>
      <c r="F664" s="447" t="s">
        <v>1974</v>
      </c>
      <c r="G664" s="450">
        <v>213903.3</v>
      </c>
      <c r="H664" s="451" t="s">
        <v>1965</v>
      </c>
      <c r="I664" s="450">
        <f>G664</f>
        <v>213903.3</v>
      </c>
      <c r="K664" s="125"/>
    </row>
    <row r="665" spans="1:11" s="125" customFormat="1" ht="36">
      <c r="A665" s="447" t="s">
        <v>2361</v>
      </c>
      <c r="B665" s="444">
        <v>43362</v>
      </c>
      <c r="C665" s="445">
        <v>30776</v>
      </c>
      <c r="D665" s="446" t="s">
        <v>2366</v>
      </c>
      <c r="E665" s="448" t="s">
        <v>2363</v>
      </c>
      <c r="F665" s="447" t="s">
        <v>1974</v>
      </c>
      <c r="G665" s="450">
        <v>179127.2</v>
      </c>
      <c r="H665" s="451" t="s">
        <v>1965</v>
      </c>
      <c r="I665" s="450">
        <f>G665</f>
        <v>179127.2</v>
      </c>
      <c r="J665" s="124"/>
    </row>
    <row r="666" spans="1:11" s="125" customFormat="1" ht="36">
      <c r="A666" s="447" t="s">
        <v>2361</v>
      </c>
      <c r="B666" s="444">
        <v>43364</v>
      </c>
      <c r="C666" s="445">
        <v>30782</v>
      </c>
      <c r="D666" s="446" t="s">
        <v>2367</v>
      </c>
      <c r="E666" s="448" t="s">
        <v>2363</v>
      </c>
      <c r="F666" s="447" t="s">
        <v>1974</v>
      </c>
      <c r="G666" s="450">
        <v>213903.3</v>
      </c>
      <c r="H666" s="451" t="s">
        <v>1965</v>
      </c>
      <c r="I666" s="450">
        <f>G666</f>
        <v>213903.3</v>
      </c>
      <c r="J666" s="124"/>
    </row>
    <row r="667" spans="1:11" s="125" customFormat="1" ht="36">
      <c r="A667" s="447" t="s">
        <v>2361</v>
      </c>
      <c r="B667" s="444">
        <v>43819</v>
      </c>
      <c r="C667" s="445" t="s">
        <v>2368</v>
      </c>
      <c r="D667" s="446" t="s">
        <v>2369</v>
      </c>
      <c r="E667" s="448" t="s">
        <v>2363</v>
      </c>
      <c r="F667" s="447" t="s">
        <v>1974</v>
      </c>
      <c r="G667" s="450">
        <v>220701.48</v>
      </c>
      <c r="H667" s="451" t="s">
        <v>1965</v>
      </c>
      <c r="I667" s="450">
        <v>96603.64</v>
      </c>
      <c r="J667" s="124"/>
    </row>
    <row r="668" spans="1:11" s="125" customFormat="1" ht="36">
      <c r="A668" s="447" t="s">
        <v>2361</v>
      </c>
      <c r="B668" s="444">
        <v>43830</v>
      </c>
      <c r="C668" s="445" t="s">
        <v>2370</v>
      </c>
      <c r="D668" s="446" t="s">
        <v>2371</v>
      </c>
      <c r="E668" s="448" t="s">
        <v>2363</v>
      </c>
      <c r="F668" s="447" t="s">
        <v>1974</v>
      </c>
      <c r="G668" s="450">
        <v>99295.42</v>
      </c>
      <c r="H668" s="451" t="s">
        <v>1965</v>
      </c>
      <c r="I668" s="450">
        <f t="shared" ref="I668:I688" si="18">G668</f>
        <v>99295.42</v>
      </c>
      <c r="J668" s="124"/>
    </row>
    <row r="669" spans="1:11" s="124" customFormat="1" ht="15">
      <c r="A669" s="447" t="s">
        <v>2372</v>
      </c>
      <c r="B669" s="444">
        <v>43005</v>
      </c>
      <c r="C669" s="445">
        <v>31747</v>
      </c>
      <c r="D669" s="446" t="s">
        <v>2373</v>
      </c>
      <c r="E669" s="448" t="s">
        <v>2374</v>
      </c>
      <c r="F669" s="447" t="s">
        <v>1966</v>
      </c>
      <c r="G669" s="450">
        <v>71965.8</v>
      </c>
      <c r="H669" s="451" t="s">
        <v>1965</v>
      </c>
      <c r="I669" s="450">
        <f t="shared" si="18"/>
        <v>71965.8</v>
      </c>
      <c r="J669" s="125"/>
      <c r="K669" s="125"/>
    </row>
    <row r="670" spans="1:11" s="124" customFormat="1" ht="15">
      <c r="A670" s="447" t="s">
        <v>2372</v>
      </c>
      <c r="B670" s="444">
        <v>43020</v>
      </c>
      <c r="C670" s="445">
        <v>31792</v>
      </c>
      <c r="D670" s="446" t="s">
        <v>2375</v>
      </c>
      <c r="E670" s="448" t="s">
        <v>2374</v>
      </c>
      <c r="F670" s="447" t="s">
        <v>1966</v>
      </c>
      <c r="G670" s="450">
        <v>71965.8</v>
      </c>
      <c r="H670" s="451" t="s">
        <v>1965</v>
      </c>
      <c r="I670" s="450">
        <f t="shared" si="18"/>
        <v>71965.8</v>
      </c>
      <c r="J670" s="125"/>
      <c r="K670" s="341"/>
    </row>
    <row r="671" spans="1:11" s="124" customFormat="1" ht="15">
      <c r="A671" s="447" t="s">
        <v>2372</v>
      </c>
      <c r="B671" s="444">
        <v>43049</v>
      </c>
      <c r="C671" s="445">
        <v>31894</v>
      </c>
      <c r="D671" s="446" t="s">
        <v>2376</v>
      </c>
      <c r="E671" s="448" t="s">
        <v>2374</v>
      </c>
      <c r="F671" s="447" t="s">
        <v>1966</v>
      </c>
      <c r="G671" s="450">
        <v>31945.8</v>
      </c>
      <c r="H671" s="451" t="s">
        <v>1965</v>
      </c>
      <c r="I671" s="450">
        <f t="shared" si="18"/>
        <v>31945.8</v>
      </c>
      <c r="J671" s="125"/>
      <c r="K671" s="125"/>
    </row>
    <row r="672" spans="1:11" s="124" customFormat="1" ht="15">
      <c r="A672" s="447" t="s">
        <v>2372</v>
      </c>
      <c r="B672" s="444">
        <v>43082</v>
      </c>
      <c r="C672" s="445">
        <v>32003</v>
      </c>
      <c r="D672" s="446" t="s">
        <v>2377</v>
      </c>
      <c r="E672" s="448" t="s">
        <v>2374</v>
      </c>
      <c r="F672" s="447" t="s">
        <v>1966</v>
      </c>
      <c r="G672" s="450">
        <v>31945.8</v>
      </c>
      <c r="H672" s="451" t="s">
        <v>1965</v>
      </c>
      <c r="I672" s="450">
        <f t="shared" si="18"/>
        <v>31945.8</v>
      </c>
      <c r="J672" s="125"/>
      <c r="K672" s="125"/>
    </row>
    <row r="673" spans="1:11" s="124" customFormat="1" ht="15">
      <c r="A673" s="447" t="s">
        <v>2372</v>
      </c>
      <c r="B673" s="444">
        <v>43290</v>
      </c>
      <c r="C673" s="445">
        <v>30510</v>
      </c>
      <c r="D673" s="446" t="s">
        <v>2378</v>
      </c>
      <c r="E673" s="448" t="s">
        <v>2374</v>
      </c>
      <c r="F673" s="447" t="s">
        <v>1966</v>
      </c>
      <c r="G673" s="450">
        <v>26680</v>
      </c>
      <c r="H673" s="451" t="s">
        <v>1965</v>
      </c>
      <c r="I673" s="450">
        <f t="shared" si="18"/>
        <v>26680</v>
      </c>
      <c r="J673" s="125"/>
      <c r="K673" s="125"/>
    </row>
    <row r="674" spans="1:11" s="124" customFormat="1" ht="15">
      <c r="A674" s="447" t="s">
        <v>2372</v>
      </c>
      <c r="B674" s="444">
        <v>43290</v>
      </c>
      <c r="C674" s="445">
        <v>30511</v>
      </c>
      <c r="D674" s="446" t="s">
        <v>2379</v>
      </c>
      <c r="E674" s="448" t="s">
        <v>2374</v>
      </c>
      <c r="F674" s="447" t="s">
        <v>1966</v>
      </c>
      <c r="G674" s="450">
        <v>26680</v>
      </c>
      <c r="H674" s="451" t="s">
        <v>1965</v>
      </c>
      <c r="I674" s="450">
        <f t="shared" si="18"/>
        <v>26680</v>
      </c>
      <c r="J674" s="125"/>
      <c r="K674" s="125"/>
    </row>
    <row r="675" spans="1:11" s="124" customFormat="1" ht="15">
      <c r="A675" s="447" t="s">
        <v>2372</v>
      </c>
      <c r="B675" s="444">
        <v>43223</v>
      </c>
      <c r="C675" s="445">
        <v>30333</v>
      </c>
      <c r="D675" s="446" t="s">
        <v>2380</v>
      </c>
      <c r="E675" s="448" t="s">
        <v>2374</v>
      </c>
      <c r="F675" s="447" t="s">
        <v>1966</v>
      </c>
      <c r="G675" s="450">
        <v>26680</v>
      </c>
      <c r="H675" s="451" t="s">
        <v>1965</v>
      </c>
      <c r="I675" s="450">
        <f t="shared" si="18"/>
        <v>26680</v>
      </c>
      <c r="J675" s="125"/>
      <c r="K675" s="125"/>
    </row>
    <row r="676" spans="1:11" s="124" customFormat="1" ht="15">
      <c r="A676" s="447" t="s">
        <v>2372</v>
      </c>
      <c r="B676" s="444">
        <v>43273</v>
      </c>
      <c r="C676" s="445">
        <v>30455</v>
      </c>
      <c r="D676" s="446" t="s">
        <v>2381</v>
      </c>
      <c r="E676" s="448" t="s">
        <v>2374</v>
      </c>
      <c r="F676" s="447" t="s">
        <v>1966</v>
      </c>
      <c r="G676" s="450">
        <v>26680</v>
      </c>
      <c r="H676" s="451" t="s">
        <v>1965</v>
      </c>
      <c r="I676" s="450">
        <f t="shared" si="18"/>
        <v>26680</v>
      </c>
      <c r="K676" s="125"/>
    </row>
    <row r="677" spans="1:11" s="125" customFormat="1" ht="15">
      <c r="A677" s="447" t="s">
        <v>2372</v>
      </c>
      <c r="B677" s="444">
        <v>43231</v>
      </c>
      <c r="C677" s="445">
        <v>30354</v>
      </c>
      <c r="D677" s="446" t="s">
        <v>2382</v>
      </c>
      <c r="E677" s="448" t="s">
        <v>2374</v>
      </c>
      <c r="F677" s="447" t="s">
        <v>1966</v>
      </c>
      <c r="G677" s="450">
        <v>26680</v>
      </c>
      <c r="H677" s="451" t="s">
        <v>1965</v>
      </c>
      <c r="I677" s="450">
        <f t="shared" si="18"/>
        <v>26680</v>
      </c>
      <c r="J677" s="124"/>
    </row>
    <row r="678" spans="1:11" s="125" customFormat="1" ht="15">
      <c r="A678" s="447" t="s">
        <v>2372</v>
      </c>
      <c r="B678" s="444">
        <v>43286</v>
      </c>
      <c r="C678" s="445">
        <v>30501</v>
      </c>
      <c r="D678" s="446" t="s">
        <v>2383</v>
      </c>
      <c r="E678" s="448" t="s">
        <v>2374</v>
      </c>
      <c r="F678" s="447" t="s">
        <v>1966</v>
      </c>
      <c r="G678" s="450">
        <v>9442.4</v>
      </c>
      <c r="H678" s="451" t="s">
        <v>1965</v>
      </c>
      <c r="I678" s="450">
        <f t="shared" si="18"/>
        <v>9442.4</v>
      </c>
      <c r="J678" s="124"/>
    </row>
    <row r="679" spans="1:11" s="125" customFormat="1" ht="15">
      <c r="A679" s="447" t="s">
        <v>2372</v>
      </c>
      <c r="B679" s="444">
        <v>43311</v>
      </c>
      <c r="C679" s="445">
        <v>30562</v>
      </c>
      <c r="D679" s="446" t="s">
        <v>2384</v>
      </c>
      <c r="E679" s="448" t="s">
        <v>2374</v>
      </c>
      <c r="F679" s="447" t="s">
        <v>1966</v>
      </c>
      <c r="G679" s="450">
        <v>26680</v>
      </c>
      <c r="H679" s="451" t="s">
        <v>1965</v>
      </c>
      <c r="I679" s="450">
        <f t="shared" si="18"/>
        <v>26680</v>
      </c>
      <c r="J679" s="124"/>
    </row>
    <row r="680" spans="1:11" s="125" customFormat="1" ht="15">
      <c r="A680" s="447" t="s">
        <v>2372</v>
      </c>
      <c r="B680" s="444">
        <v>43312</v>
      </c>
      <c r="C680" s="445">
        <v>30572</v>
      </c>
      <c r="D680" s="446" t="s">
        <v>2385</v>
      </c>
      <c r="E680" s="448" t="s">
        <v>2374</v>
      </c>
      <c r="F680" s="447" t="s">
        <v>1966</v>
      </c>
      <c r="G680" s="450">
        <v>9825.2000000000007</v>
      </c>
      <c r="H680" s="451" t="s">
        <v>1965</v>
      </c>
      <c r="I680" s="450">
        <f t="shared" si="18"/>
        <v>9825.2000000000007</v>
      </c>
    </row>
    <row r="681" spans="1:11" s="125" customFormat="1" ht="15">
      <c r="A681" s="447" t="s">
        <v>2372</v>
      </c>
      <c r="B681" s="444">
        <v>43312</v>
      </c>
      <c r="C681" s="445">
        <v>30578</v>
      </c>
      <c r="D681" s="446" t="s">
        <v>2386</v>
      </c>
      <c r="E681" s="448" t="s">
        <v>2374</v>
      </c>
      <c r="F681" s="447" t="s">
        <v>1966</v>
      </c>
      <c r="G681" s="450">
        <v>26680</v>
      </c>
      <c r="H681" s="451" t="s">
        <v>1965</v>
      </c>
      <c r="I681" s="450">
        <f t="shared" si="18"/>
        <v>26680</v>
      </c>
      <c r="J681" s="342"/>
    </row>
    <row r="682" spans="1:11" s="125" customFormat="1" ht="15">
      <c r="A682" s="447" t="s">
        <v>2391</v>
      </c>
      <c r="B682" s="444" t="s">
        <v>2117</v>
      </c>
      <c r="C682" s="445" t="s">
        <v>2392</v>
      </c>
      <c r="D682" s="446" t="s">
        <v>2393</v>
      </c>
      <c r="E682" s="448" t="s">
        <v>2394</v>
      </c>
      <c r="F682" s="447" t="s">
        <v>2395</v>
      </c>
      <c r="G682" s="450">
        <v>6821327</v>
      </c>
      <c r="H682" s="451" t="s">
        <v>1965</v>
      </c>
      <c r="I682" s="450">
        <f t="shared" si="18"/>
        <v>6821327</v>
      </c>
    </row>
    <row r="683" spans="1:11" s="125" customFormat="1" ht="15">
      <c r="A683" s="447" t="s">
        <v>2391</v>
      </c>
      <c r="B683" s="444" t="s">
        <v>2117</v>
      </c>
      <c r="C683" s="445" t="s">
        <v>2392</v>
      </c>
      <c r="D683" s="446" t="s">
        <v>3944</v>
      </c>
      <c r="E683" s="448" t="s">
        <v>2394</v>
      </c>
      <c r="F683" s="447" t="s">
        <v>2395</v>
      </c>
      <c r="G683" s="450">
        <v>4000000</v>
      </c>
      <c r="H683" s="451" t="s">
        <v>1965</v>
      </c>
      <c r="I683" s="450">
        <f t="shared" si="18"/>
        <v>4000000</v>
      </c>
    </row>
    <row r="684" spans="1:11" s="125" customFormat="1" ht="15">
      <c r="A684" s="447" t="s">
        <v>2391</v>
      </c>
      <c r="B684" s="444" t="s">
        <v>3945</v>
      </c>
      <c r="C684" s="445" t="s">
        <v>3946</v>
      </c>
      <c r="D684" s="446" t="s">
        <v>3947</v>
      </c>
      <c r="E684" s="448" t="s">
        <v>2394</v>
      </c>
      <c r="F684" s="447" t="s">
        <v>2395</v>
      </c>
      <c r="G684" s="450">
        <v>9462526</v>
      </c>
      <c r="H684" s="451" t="s">
        <v>1965</v>
      </c>
      <c r="I684" s="450">
        <f t="shared" si="18"/>
        <v>9462526</v>
      </c>
      <c r="K684" s="124"/>
    </row>
    <row r="685" spans="1:11" s="125" customFormat="1" ht="15">
      <c r="A685" s="447" t="s">
        <v>2391</v>
      </c>
      <c r="B685" s="444" t="s">
        <v>3948</v>
      </c>
      <c r="C685" s="445" t="s">
        <v>3949</v>
      </c>
      <c r="D685" s="446" t="s">
        <v>3950</v>
      </c>
      <c r="E685" s="448" t="s">
        <v>2394</v>
      </c>
      <c r="F685" s="447" t="s">
        <v>2395</v>
      </c>
      <c r="G685" s="450">
        <v>9417689</v>
      </c>
      <c r="H685" s="451" t="s">
        <v>1965</v>
      </c>
      <c r="I685" s="450">
        <f t="shared" si="18"/>
        <v>9417689</v>
      </c>
      <c r="K685" s="124"/>
    </row>
    <row r="686" spans="1:11" s="125" customFormat="1" ht="15">
      <c r="A686" s="447" t="s">
        <v>2391</v>
      </c>
      <c r="B686" s="444" t="s">
        <v>3431</v>
      </c>
      <c r="C686" s="445" t="s">
        <v>3951</v>
      </c>
      <c r="D686" s="446" t="s">
        <v>3952</v>
      </c>
      <c r="E686" s="448" t="s">
        <v>2394</v>
      </c>
      <c r="F686" s="447" t="s">
        <v>2395</v>
      </c>
      <c r="G686" s="450">
        <v>9150576</v>
      </c>
      <c r="H686" s="451" t="s">
        <v>1965</v>
      </c>
      <c r="I686" s="450">
        <f t="shared" si="18"/>
        <v>9150576</v>
      </c>
    </row>
    <row r="687" spans="1:11" s="124" customFormat="1" ht="15">
      <c r="A687" s="447" t="s">
        <v>2391</v>
      </c>
      <c r="B687" s="444" t="s">
        <v>3431</v>
      </c>
      <c r="C687" s="445" t="s">
        <v>2581</v>
      </c>
      <c r="D687" s="446" t="s">
        <v>3953</v>
      </c>
      <c r="E687" s="448" t="s">
        <v>2394</v>
      </c>
      <c r="F687" s="447" t="s">
        <v>2395</v>
      </c>
      <c r="G687" s="450">
        <v>1610758</v>
      </c>
      <c r="H687" s="451" t="s">
        <v>1965</v>
      </c>
      <c r="I687" s="450">
        <f t="shared" si="18"/>
        <v>1610758</v>
      </c>
    </row>
    <row r="688" spans="1:11" s="124" customFormat="1" ht="15">
      <c r="A688" s="447" t="s">
        <v>2391</v>
      </c>
      <c r="B688" s="444" t="s">
        <v>3431</v>
      </c>
      <c r="C688" s="445" t="s">
        <v>3954</v>
      </c>
      <c r="D688" s="446" t="s">
        <v>3955</v>
      </c>
      <c r="E688" s="448" t="s">
        <v>2394</v>
      </c>
      <c r="F688" s="447" t="s">
        <v>2395</v>
      </c>
      <c r="G688" s="450">
        <v>1464340</v>
      </c>
      <c r="H688" s="451" t="s">
        <v>1965</v>
      </c>
      <c r="I688" s="450">
        <f t="shared" si="18"/>
        <v>1464340</v>
      </c>
    </row>
    <row r="689" spans="1:11" s="124" customFormat="1" ht="36">
      <c r="A689" s="447" t="s">
        <v>2396</v>
      </c>
      <c r="B689" s="444">
        <v>43312</v>
      </c>
      <c r="C689" s="445">
        <v>30647</v>
      </c>
      <c r="D689" s="446" t="s">
        <v>2398</v>
      </c>
      <c r="E689" s="448" t="s">
        <v>2397</v>
      </c>
      <c r="F689" s="447" t="s">
        <v>1974</v>
      </c>
      <c r="G689" s="450">
        <v>39417.960000000006</v>
      </c>
      <c r="H689" s="451" t="s">
        <v>1965</v>
      </c>
      <c r="I689" s="450">
        <v>39417.960000000006</v>
      </c>
    </row>
    <row r="690" spans="1:11" s="124" customFormat="1" ht="36">
      <c r="A690" s="447" t="s">
        <v>2396</v>
      </c>
      <c r="B690" s="444">
        <v>43585</v>
      </c>
      <c r="C690" s="445">
        <v>30209</v>
      </c>
      <c r="D690" s="446" t="s">
        <v>2399</v>
      </c>
      <c r="E690" s="448" t="s">
        <v>2397</v>
      </c>
      <c r="F690" s="447" t="s">
        <v>1974</v>
      </c>
      <c r="G690" s="450">
        <v>68551.94</v>
      </c>
      <c r="H690" s="451" t="s">
        <v>1965</v>
      </c>
      <c r="I690" s="450">
        <f t="shared" ref="I690:I719" si="19">G690</f>
        <v>68551.94</v>
      </c>
    </row>
    <row r="691" spans="1:11" s="124" customFormat="1" ht="24">
      <c r="A691" s="447" t="s">
        <v>2396</v>
      </c>
      <c r="B691" s="444">
        <v>43616</v>
      </c>
      <c r="C691" s="445">
        <v>30204</v>
      </c>
      <c r="D691" s="446" t="s">
        <v>2400</v>
      </c>
      <c r="E691" s="448" t="s">
        <v>2397</v>
      </c>
      <c r="F691" s="447" t="s">
        <v>1976</v>
      </c>
      <c r="G691" s="450">
        <v>68801.919999999998</v>
      </c>
      <c r="H691" s="451" t="s">
        <v>1965</v>
      </c>
      <c r="I691" s="450">
        <f t="shared" si="19"/>
        <v>68801.919999999998</v>
      </c>
    </row>
    <row r="692" spans="1:11" s="125" customFormat="1" ht="24">
      <c r="A692" s="447" t="s">
        <v>2396</v>
      </c>
      <c r="B692" s="444">
        <v>43616</v>
      </c>
      <c r="C692" s="445" t="s">
        <v>2401</v>
      </c>
      <c r="D692" s="446" t="s">
        <v>2402</v>
      </c>
      <c r="E692" s="448" t="s">
        <v>2397</v>
      </c>
      <c r="F692" s="447" t="s">
        <v>1976</v>
      </c>
      <c r="G692" s="450">
        <v>67623.360000000001</v>
      </c>
      <c r="H692" s="451" t="s">
        <v>1965</v>
      </c>
      <c r="I692" s="450">
        <f t="shared" si="19"/>
        <v>67623.360000000001</v>
      </c>
      <c r="J692" s="124"/>
      <c r="K692" s="124"/>
    </row>
    <row r="693" spans="1:11" s="125" customFormat="1" ht="24">
      <c r="A693" s="447" t="s">
        <v>2396</v>
      </c>
      <c r="B693" s="444">
        <v>43720</v>
      </c>
      <c r="C693" s="445" t="s">
        <v>2403</v>
      </c>
      <c r="D693" s="446" t="s">
        <v>2404</v>
      </c>
      <c r="E693" s="448" t="s">
        <v>2397</v>
      </c>
      <c r="F693" s="447" t="s">
        <v>1976</v>
      </c>
      <c r="G693" s="450">
        <v>101476.8</v>
      </c>
      <c r="H693" s="451" t="s">
        <v>1965</v>
      </c>
      <c r="I693" s="450">
        <f t="shared" si="19"/>
        <v>101476.8</v>
      </c>
      <c r="J693" s="124"/>
      <c r="K693" s="124"/>
    </row>
    <row r="694" spans="1:11" s="125" customFormat="1" ht="24">
      <c r="A694" s="447" t="s">
        <v>2396</v>
      </c>
      <c r="B694" s="444" t="s">
        <v>3431</v>
      </c>
      <c r="C694" s="445" t="s">
        <v>3956</v>
      </c>
      <c r="D694" s="446" t="s">
        <v>3957</v>
      </c>
      <c r="E694" s="448" t="s">
        <v>2397</v>
      </c>
      <c r="F694" s="447" t="s">
        <v>1976</v>
      </c>
      <c r="G694" s="450">
        <v>28541.8</v>
      </c>
      <c r="H694" s="451" t="s">
        <v>1965</v>
      </c>
      <c r="I694" s="450">
        <f t="shared" si="19"/>
        <v>28541.8</v>
      </c>
    </row>
    <row r="695" spans="1:11" s="125" customFormat="1" ht="24">
      <c r="A695" s="447" t="s">
        <v>2396</v>
      </c>
      <c r="B695" s="444" t="s">
        <v>3436</v>
      </c>
      <c r="C695" s="445" t="s">
        <v>3958</v>
      </c>
      <c r="D695" s="446" t="s">
        <v>3959</v>
      </c>
      <c r="E695" s="448" t="s">
        <v>2397</v>
      </c>
      <c r="F695" s="447" t="s">
        <v>1976</v>
      </c>
      <c r="G695" s="450">
        <v>10550.2</v>
      </c>
      <c r="H695" s="451" t="s">
        <v>1965</v>
      </c>
      <c r="I695" s="450">
        <f t="shared" si="19"/>
        <v>10550.2</v>
      </c>
      <c r="J695" s="124"/>
      <c r="K695" s="124"/>
    </row>
    <row r="696" spans="1:11" s="125" customFormat="1" ht="24">
      <c r="A696" s="447" t="s">
        <v>2396</v>
      </c>
      <c r="B696" s="444" t="s">
        <v>3436</v>
      </c>
      <c r="C696" s="445" t="s">
        <v>3960</v>
      </c>
      <c r="D696" s="446" t="s">
        <v>3961</v>
      </c>
      <c r="E696" s="448" t="s">
        <v>2397</v>
      </c>
      <c r="F696" s="447" t="s">
        <v>1976</v>
      </c>
      <c r="G696" s="450">
        <v>25404</v>
      </c>
      <c r="H696" s="451" t="s">
        <v>1965</v>
      </c>
      <c r="I696" s="450">
        <f t="shared" si="19"/>
        <v>25404</v>
      </c>
      <c r="J696" s="124"/>
      <c r="K696" s="124"/>
    </row>
    <row r="697" spans="1:11" s="125" customFormat="1" ht="36">
      <c r="A697" s="447" t="s">
        <v>2405</v>
      </c>
      <c r="B697" s="444">
        <v>43273</v>
      </c>
      <c r="C697" s="445">
        <v>38063</v>
      </c>
      <c r="D697" s="446" t="s">
        <v>1987</v>
      </c>
      <c r="E697" s="448" t="s">
        <v>2406</v>
      </c>
      <c r="F697" s="447" t="s">
        <v>1969</v>
      </c>
      <c r="G697" s="450">
        <v>49354.57</v>
      </c>
      <c r="H697" s="451" t="s">
        <v>1965</v>
      </c>
      <c r="I697" s="450">
        <f t="shared" si="19"/>
        <v>49354.57</v>
      </c>
      <c r="J697" s="124"/>
      <c r="K697" s="124"/>
    </row>
    <row r="698" spans="1:11" s="124" customFormat="1" ht="36">
      <c r="A698" s="447" t="s">
        <v>2405</v>
      </c>
      <c r="B698" s="444">
        <v>43312</v>
      </c>
      <c r="C698" s="445">
        <v>38103</v>
      </c>
      <c r="D698" s="446" t="s">
        <v>2407</v>
      </c>
      <c r="E698" s="448" t="s">
        <v>2406</v>
      </c>
      <c r="F698" s="447" t="s">
        <v>1969</v>
      </c>
      <c r="G698" s="450">
        <v>7940.2</v>
      </c>
      <c r="H698" s="451" t="s">
        <v>1965</v>
      </c>
      <c r="I698" s="450">
        <f t="shared" si="19"/>
        <v>7940.2</v>
      </c>
    </row>
    <row r="699" spans="1:11" s="124" customFormat="1" ht="15">
      <c r="A699" s="447" t="s">
        <v>2408</v>
      </c>
      <c r="B699" s="444">
        <v>42809</v>
      </c>
      <c r="C699" s="445">
        <v>38024</v>
      </c>
      <c r="D699" s="446" t="s">
        <v>2409</v>
      </c>
      <c r="E699" s="448" t="s">
        <v>2410</v>
      </c>
      <c r="F699" s="447" t="s">
        <v>2411</v>
      </c>
      <c r="G699" s="450">
        <v>104400</v>
      </c>
      <c r="H699" s="451" t="s">
        <v>1965</v>
      </c>
      <c r="I699" s="450">
        <f t="shared" si="19"/>
        <v>104400</v>
      </c>
    </row>
    <row r="700" spans="1:11" s="124" customFormat="1" ht="60">
      <c r="A700" s="447" t="s">
        <v>2412</v>
      </c>
      <c r="B700" s="444">
        <v>43214</v>
      </c>
      <c r="C700" s="445">
        <v>30278</v>
      </c>
      <c r="D700" s="446" t="s">
        <v>2413</v>
      </c>
      <c r="E700" s="448" t="s">
        <v>2414</v>
      </c>
      <c r="F700" s="447" t="s">
        <v>2415</v>
      </c>
      <c r="G700" s="450">
        <v>124594.02</v>
      </c>
      <c r="H700" s="451" t="s">
        <v>1965</v>
      </c>
      <c r="I700" s="450">
        <f t="shared" si="19"/>
        <v>124594.02</v>
      </c>
    </row>
    <row r="701" spans="1:11" s="124" customFormat="1" ht="15">
      <c r="A701" s="447" t="s">
        <v>2416</v>
      </c>
      <c r="B701" s="444">
        <v>43175</v>
      </c>
      <c r="C701" s="445">
        <v>30140</v>
      </c>
      <c r="D701" s="446" t="s">
        <v>2417</v>
      </c>
      <c r="E701" s="448" t="s">
        <v>2418</v>
      </c>
      <c r="F701" s="447" t="s">
        <v>2177</v>
      </c>
      <c r="G701" s="450">
        <v>11600</v>
      </c>
      <c r="H701" s="451" t="s">
        <v>1965</v>
      </c>
      <c r="I701" s="450">
        <f t="shared" si="19"/>
        <v>11600</v>
      </c>
    </row>
    <row r="702" spans="1:11" s="124" customFormat="1" ht="15">
      <c r="A702" s="447" t="s">
        <v>2416</v>
      </c>
      <c r="B702" s="444">
        <v>43210</v>
      </c>
      <c r="C702" s="445">
        <v>30272</v>
      </c>
      <c r="D702" s="446" t="s">
        <v>2419</v>
      </c>
      <c r="E702" s="448" t="s">
        <v>2418</v>
      </c>
      <c r="F702" s="447" t="s">
        <v>2177</v>
      </c>
      <c r="G702" s="450">
        <v>11600</v>
      </c>
      <c r="H702" s="451" t="s">
        <v>1965</v>
      </c>
      <c r="I702" s="450">
        <f t="shared" si="19"/>
        <v>11600</v>
      </c>
    </row>
    <row r="703" spans="1:11" s="124" customFormat="1" ht="24">
      <c r="A703" s="447" t="s">
        <v>2421</v>
      </c>
      <c r="B703" s="444">
        <v>43201</v>
      </c>
      <c r="C703" s="445">
        <v>36547</v>
      </c>
      <c r="D703" s="446" t="s">
        <v>2422</v>
      </c>
      <c r="E703" s="448" t="s">
        <v>2423</v>
      </c>
      <c r="F703" s="447" t="s">
        <v>2114</v>
      </c>
      <c r="G703" s="450">
        <v>50885.33</v>
      </c>
      <c r="H703" s="451" t="s">
        <v>1965</v>
      </c>
      <c r="I703" s="450">
        <f t="shared" si="19"/>
        <v>50885.33</v>
      </c>
    </row>
    <row r="704" spans="1:11" s="124" customFormat="1" ht="24">
      <c r="A704" s="447" t="s">
        <v>2421</v>
      </c>
      <c r="B704" s="444">
        <v>43208</v>
      </c>
      <c r="C704" s="445">
        <v>36550</v>
      </c>
      <c r="D704" s="446" t="s">
        <v>2424</v>
      </c>
      <c r="E704" s="448" t="s">
        <v>2423</v>
      </c>
      <c r="F704" s="447" t="s">
        <v>2114</v>
      </c>
      <c r="G704" s="450">
        <v>54520</v>
      </c>
      <c r="H704" s="451" t="s">
        <v>1965</v>
      </c>
      <c r="I704" s="450">
        <f t="shared" si="19"/>
        <v>54520</v>
      </c>
    </row>
    <row r="705" spans="1:11" s="124" customFormat="1" ht="24">
      <c r="A705" s="447" t="s">
        <v>2421</v>
      </c>
      <c r="B705" s="444">
        <v>43238</v>
      </c>
      <c r="C705" s="445">
        <v>36572</v>
      </c>
      <c r="D705" s="446" t="s">
        <v>2425</v>
      </c>
      <c r="E705" s="448" t="s">
        <v>2423</v>
      </c>
      <c r="F705" s="447" t="s">
        <v>2114</v>
      </c>
      <c r="G705" s="450">
        <v>54520</v>
      </c>
      <c r="H705" s="451" t="s">
        <v>1965</v>
      </c>
      <c r="I705" s="450">
        <f t="shared" si="19"/>
        <v>54520</v>
      </c>
    </row>
    <row r="706" spans="1:11" s="124" customFormat="1" ht="24">
      <c r="A706" s="447" t="s">
        <v>2421</v>
      </c>
      <c r="B706" s="444">
        <v>43257</v>
      </c>
      <c r="C706" s="445">
        <v>36614</v>
      </c>
      <c r="D706" s="446" t="s">
        <v>2426</v>
      </c>
      <c r="E706" s="448" t="s">
        <v>2423</v>
      </c>
      <c r="F706" s="447" t="s">
        <v>2114</v>
      </c>
      <c r="G706" s="450">
        <v>54520</v>
      </c>
      <c r="H706" s="451" t="s">
        <v>1965</v>
      </c>
      <c r="I706" s="450">
        <f t="shared" si="19"/>
        <v>54520</v>
      </c>
    </row>
    <row r="707" spans="1:11" s="124" customFormat="1" ht="24">
      <c r="A707" s="447" t="s">
        <v>2421</v>
      </c>
      <c r="B707" s="444">
        <v>43312</v>
      </c>
      <c r="C707" s="445">
        <v>36756</v>
      </c>
      <c r="D707" s="446" t="s">
        <v>2427</v>
      </c>
      <c r="E707" s="448" t="s">
        <v>2423</v>
      </c>
      <c r="F707" s="447" t="s">
        <v>2114</v>
      </c>
      <c r="G707" s="450">
        <v>54520</v>
      </c>
      <c r="H707" s="451" t="s">
        <v>1965</v>
      </c>
      <c r="I707" s="450">
        <f t="shared" si="19"/>
        <v>54520</v>
      </c>
      <c r="J707" s="125"/>
    </row>
    <row r="708" spans="1:11" s="124" customFormat="1" ht="24">
      <c r="A708" s="447" t="s">
        <v>2421</v>
      </c>
      <c r="B708" s="444" t="s">
        <v>2183</v>
      </c>
      <c r="C708" s="445" t="s">
        <v>2429</v>
      </c>
      <c r="D708" s="446" t="s">
        <v>2430</v>
      </c>
      <c r="E708" s="448" t="s">
        <v>2423</v>
      </c>
      <c r="F708" s="447" t="s">
        <v>2114</v>
      </c>
      <c r="G708" s="450">
        <v>52680.24</v>
      </c>
      <c r="H708" s="451" t="s">
        <v>1965</v>
      </c>
      <c r="I708" s="450">
        <f t="shared" si="19"/>
        <v>52680.24</v>
      </c>
      <c r="J708" s="125"/>
    </row>
    <row r="709" spans="1:11" s="124" customFormat="1" ht="15">
      <c r="A709" s="447" t="s">
        <v>2431</v>
      </c>
      <c r="B709" s="444">
        <v>42886</v>
      </c>
      <c r="C709" s="445">
        <v>35097</v>
      </c>
      <c r="D709" s="446" t="s">
        <v>2432</v>
      </c>
      <c r="E709" s="448" t="s">
        <v>2433</v>
      </c>
      <c r="F709" s="447" t="s">
        <v>1988</v>
      </c>
      <c r="G709" s="450">
        <v>21274.07</v>
      </c>
      <c r="H709" s="451" t="s">
        <v>1965</v>
      </c>
      <c r="I709" s="450">
        <f t="shared" si="19"/>
        <v>21274.07</v>
      </c>
    </row>
    <row r="710" spans="1:11" s="124" customFormat="1" ht="15">
      <c r="A710" s="447" t="s">
        <v>3962</v>
      </c>
      <c r="B710" s="444">
        <v>43098</v>
      </c>
      <c r="C710" s="445">
        <v>35517</v>
      </c>
      <c r="D710" s="446" t="s">
        <v>3963</v>
      </c>
      <c r="E710" s="448" t="s">
        <v>3964</v>
      </c>
      <c r="F710" s="447" t="s">
        <v>1988</v>
      </c>
      <c r="G710" s="450">
        <v>8652.15</v>
      </c>
      <c r="H710" s="451" t="s">
        <v>1965</v>
      </c>
      <c r="I710" s="450">
        <f t="shared" si="19"/>
        <v>8652.15</v>
      </c>
    </row>
    <row r="711" spans="1:11" s="124" customFormat="1" ht="15">
      <c r="A711" s="447" t="s">
        <v>3962</v>
      </c>
      <c r="B711" s="444">
        <v>43098</v>
      </c>
      <c r="C711" s="445">
        <v>35518</v>
      </c>
      <c r="D711" s="446" t="s">
        <v>3965</v>
      </c>
      <c r="E711" s="448" t="s">
        <v>3964</v>
      </c>
      <c r="F711" s="447" t="s">
        <v>1988</v>
      </c>
      <c r="G711" s="450">
        <v>5276.5</v>
      </c>
      <c r="H711" s="451" t="s">
        <v>1965</v>
      </c>
      <c r="I711" s="450">
        <f t="shared" si="19"/>
        <v>5276.5</v>
      </c>
    </row>
    <row r="712" spans="1:11" s="124" customFormat="1" ht="15">
      <c r="A712" s="447" t="s">
        <v>3962</v>
      </c>
      <c r="B712" s="444">
        <v>43098</v>
      </c>
      <c r="C712" s="445">
        <v>35519</v>
      </c>
      <c r="D712" s="446" t="s">
        <v>3966</v>
      </c>
      <c r="E712" s="448" t="s">
        <v>3964</v>
      </c>
      <c r="F712" s="447" t="s">
        <v>1988</v>
      </c>
      <c r="G712" s="450">
        <v>26519.8</v>
      </c>
      <c r="H712" s="451" t="s">
        <v>1965</v>
      </c>
      <c r="I712" s="450">
        <f t="shared" si="19"/>
        <v>26519.8</v>
      </c>
    </row>
    <row r="713" spans="1:11" s="124" customFormat="1" ht="15">
      <c r="A713" s="447" t="s">
        <v>3962</v>
      </c>
      <c r="B713" s="444">
        <v>43098</v>
      </c>
      <c r="C713" s="445">
        <v>35520</v>
      </c>
      <c r="D713" s="446" t="s">
        <v>3967</v>
      </c>
      <c r="E713" s="448" t="s">
        <v>3964</v>
      </c>
      <c r="F713" s="447" t="s">
        <v>1988</v>
      </c>
      <c r="G713" s="450">
        <v>25860.7</v>
      </c>
      <c r="H713" s="451" t="s">
        <v>1965</v>
      </c>
      <c r="I713" s="450">
        <f t="shared" si="19"/>
        <v>25860.7</v>
      </c>
      <c r="K713" s="125"/>
    </row>
    <row r="714" spans="1:11" s="124" customFormat="1" ht="15">
      <c r="A714" s="447" t="s">
        <v>3962</v>
      </c>
      <c r="B714" s="444">
        <v>43098</v>
      </c>
      <c r="C714" s="445">
        <v>35521</v>
      </c>
      <c r="D714" s="446" t="s">
        <v>3968</v>
      </c>
      <c r="E714" s="448" t="s">
        <v>3964</v>
      </c>
      <c r="F714" s="447" t="s">
        <v>1988</v>
      </c>
      <c r="G714" s="450">
        <v>513.95000000000005</v>
      </c>
      <c r="H714" s="451" t="s">
        <v>1965</v>
      </c>
      <c r="I714" s="450">
        <f t="shared" si="19"/>
        <v>513.95000000000005</v>
      </c>
      <c r="K714" s="125"/>
    </row>
    <row r="715" spans="1:11" s="124" customFormat="1" ht="15">
      <c r="A715" s="447" t="s">
        <v>3969</v>
      </c>
      <c r="B715" s="444">
        <v>43312</v>
      </c>
      <c r="C715" s="445">
        <v>30610</v>
      </c>
      <c r="D715" s="446" t="s">
        <v>2387</v>
      </c>
      <c r="E715" s="448" t="s">
        <v>2388</v>
      </c>
      <c r="F715" s="447" t="s">
        <v>2389</v>
      </c>
      <c r="G715" s="450">
        <v>9540</v>
      </c>
      <c r="H715" s="451" t="s">
        <v>1965</v>
      </c>
      <c r="I715" s="450">
        <f t="shared" si="19"/>
        <v>9540</v>
      </c>
      <c r="J715" s="125"/>
      <c r="K715" s="125"/>
    </row>
    <row r="716" spans="1:11" s="124" customFormat="1" ht="15">
      <c r="A716" s="447" t="s">
        <v>3969</v>
      </c>
      <c r="B716" s="444">
        <v>43312</v>
      </c>
      <c r="C716" s="445">
        <v>30611</v>
      </c>
      <c r="D716" s="446" t="s">
        <v>2390</v>
      </c>
      <c r="E716" s="448" t="s">
        <v>2388</v>
      </c>
      <c r="F716" s="447" t="s">
        <v>2389</v>
      </c>
      <c r="G716" s="450">
        <v>9540</v>
      </c>
      <c r="H716" s="451" t="s">
        <v>1965</v>
      </c>
      <c r="I716" s="450">
        <f t="shared" si="19"/>
        <v>9540</v>
      </c>
      <c r="J716" s="125"/>
      <c r="K716" s="125"/>
    </row>
    <row r="717" spans="1:11" s="124" customFormat="1" ht="24">
      <c r="A717" s="447" t="s">
        <v>2454</v>
      </c>
      <c r="B717" s="444">
        <v>43312</v>
      </c>
      <c r="C717" s="445">
        <v>36819</v>
      </c>
      <c r="D717" s="446" t="s">
        <v>2455</v>
      </c>
      <c r="E717" s="448" t="s">
        <v>2456</v>
      </c>
      <c r="F717" s="447" t="s">
        <v>2003</v>
      </c>
      <c r="G717" s="450">
        <v>5568</v>
      </c>
      <c r="H717" s="451" t="s">
        <v>1965</v>
      </c>
      <c r="I717" s="450">
        <f t="shared" si="19"/>
        <v>5568</v>
      </c>
    </row>
    <row r="718" spans="1:11" s="124" customFormat="1" ht="24">
      <c r="A718" s="447" t="s">
        <v>2454</v>
      </c>
      <c r="B718" s="444" t="s">
        <v>1991</v>
      </c>
      <c r="C718" s="445" t="s">
        <v>2457</v>
      </c>
      <c r="D718" s="446" t="s">
        <v>2458</v>
      </c>
      <c r="E718" s="448" t="s">
        <v>2456</v>
      </c>
      <c r="F718" s="447" t="s">
        <v>2003</v>
      </c>
      <c r="G718" s="450">
        <v>2900</v>
      </c>
      <c r="H718" s="451" t="s">
        <v>1965</v>
      </c>
      <c r="I718" s="450">
        <f t="shared" si="19"/>
        <v>2900</v>
      </c>
    </row>
    <row r="719" spans="1:11" s="125" customFormat="1" ht="36">
      <c r="A719" s="447" t="s">
        <v>3970</v>
      </c>
      <c r="B719" s="444">
        <v>43021</v>
      </c>
      <c r="C719" s="445">
        <v>31813</v>
      </c>
      <c r="D719" s="446" t="s">
        <v>2478</v>
      </c>
      <c r="E719" s="448" t="s">
        <v>2479</v>
      </c>
      <c r="F719" s="447" t="s">
        <v>1974</v>
      </c>
      <c r="G719" s="450">
        <v>23524.799999999999</v>
      </c>
      <c r="H719" s="451" t="s">
        <v>1965</v>
      </c>
      <c r="I719" s="450">
        <f t="shared" si="19"/>
        <v>23524.799999999999</v>
      </c>
      <c r="J719" s="124"/>
      <c r="K719" s="124"/>
    </row>
    <row r="720" spans="1:11" s="125" customFormat="1" ht="36">
      <c r="A720" s="447" t="s">
        <v>3970</v>
      </c>
      <c r="B720" s="444">
        <v>43069</v>
      </c>
      <c r="C720" s="445">
        <v>31939</v>
      </c>
      <c r="D720" s="446" t="s">
        <v>2478</v>
      </c>
      <c r="E720" s="448" t="s">
        <v>2479</v>
      </c>
      <c r="F720" s="447" t="s">
        <v>2480</v>
      </c>
      <c r="G720" s="450">
        <v>9183.7199999999993</v>
      </c>
      <c r="H720" s="451" t="s">
        <v>1965</v>
      </c>
      <c r="I720" s="450">
        <v>1167.5999999999999</v>
      </c>
      <c r="J720" s="124"/>
      <c r="K720" s="124"/>
    </row>
    <row r="721" spans="1:11" s="125" customFormat="1" ht="36">
      <c r="A721" s="447" t="s">
        <v>3970</v>
      </c>
      <c r="B721" s="444">
        <v>43077</v>
      </c>
      <c r="C721" s="445">
        <v>31970</v>
      </c>
      <c r="D721" s="446" t="s">
        <v>2481</v>
      </c>
      <c r="E721" s="448" t="s">
        <v>2479</v>
      </c>
      <c r="F721" s="447" t="s">
        <v>2480</v>
      </c>
      <c r="G721" s="450">
        <v>19015.88</v>
      </c>
      <c r="H721" s="451" t="s">
        <v>1965</v>
      </c>
      <c r="I721" s="450">
        <f t="shared" ref="I721:I743" si="20">G721</f>
        <v>19015.88</v>
      </c>
      <c r="J721" s="124"/>
      <c r="K721" s="124"/>
    </row>
    <row r="722" spans="1:11" s="125" customFormat="1" ht="15">
      <c r="A722" s="447" t="s">
        <v>2459</v>
      </c>
      <c r="B722" s="444">
        <v>43021</v>
      </c>
      <c r="C722" s="445">
        <v>31814</v>
      </c>
      <c r="D722" s="446" t="s">
        <v>2460</v>
      </c>
      <c r="E722" s="448" t="s">
        <v>2461</v>
      </c>
      <c r="F722" s="447" t="s">
        <v>1994</v>
      </c>
      <c r="G722" s="450">
        <v>30102</v>
      </c>
      <c r="H722" s="451" t="s">
        <v>1965</v>
      </c>
      <c r="I722" s="450">
        <f t="shared" si="20"/>
        <v>30102</v>
      </c>
      <c r="J722" s="124"/>
      <c r="K722" s="124"/>
    </row>
    <row r="723" spans="1:11" s="125" customFormat="1" ht="36">
      <c r="A723" s="447" t="s">
        <v>2462</v>
      </c>
      <c r="B723" s="444">
        <v>43021</v>
      </c>
      <c r="C723" s="445">
        <v>31817</v>
      </c>
      <c r="D723" s="446" t="s">
        <v>2463</v>
      </c>
      <c r="E723" s="448" t="s">
        <v>2464</v>
      </c>
      <c r="F723" s="447" t="s">
        <v>1986</v>
      </c>
      <c r="G723" s="450">
        <v>13920</v>
      </c>
      <c r="H723" s="451" t="s">
        <v>1965</v>
      </c>
      <c r="I723" s="450">
        <f t="shared" si="20"/>
        <v>13920</v>
      </c>
      <c r="J723" s="124"/>
      <c r="K723" s="124"/>
    </row>
    <row r="724" spans="1:11" s="125" customFormat="1" ht="36">
      <c r="A724" s="447" t="s">
        <v>2462</v>
      </c>
      <c r="B724" s="444">
        <v>43021</v>
      </c>
      <c r="C724" s="445">
        <v>31818</v>
      </c>
      <c r="D724" s="446" t="s">
        <v>2465</v>
      </c>
      <c r="E724" s="448" t="s">
        <v>2464</v>
      </c>
      <c r="F724" s="447" t="s">
        <v>1986</v>
      </c>
      <c r="G724" s="450">
        <v>13920</v>
      </c>
      <c r="H724" s="451" t="s">
        <v>1965</v>
      </c>
      <c r="I724" s="450">
        <f t="shared" si="20"/>
        <v>13920</v>
      </c>
      <c r="J724" s="124"/>
      <c r="K724" s="124"/>
    </row>
    <row r="725" spans="1:11" s="125" customFormat="1" ht="36">
      <c r="A725" s="447" t="s">
        <v>2462</v>
      </c>
      <c r="B725" s="444">
        <v>43020</v>
      </c>
      <c r="C725" s="445">
        <v>31791</v>
      </c>
      <c r="D725" s="446" t="s">
        <v>2466</v>
      </c>
      <c r="E725" s="448" t="s">
        <v>2464</v>
      </c>
      <c r="F725" s="447" t="s">
        <v>1986</v>
      </c>
      <c r="G725" s="450">
        <v>13920</v>
      </c>
      <c r="H725" s="451" t="s">
        <v>1965</v>
      </c>
      <c r="I725" s="450">
        <f t="shared" si="20"/>
        <v>13920</v>
      </c>
      <c r="J725" s="124"/>
      <c r="K725" s="124"/>
    </row>
    <row r="726" spans="1:11" s="125" customFormat="1" ht="36">
      <c r="A726" s="447" t="s">
        <v>2462</v>
      </c>
      <c r="B726" s="444">
        <v>43082</v>
      </c>
      <c r="C726" s="445">
        <v>32015</v>
      </c>
      <c r="D726" s="446" t="s">
        <v>2467</v>
      </c>
      <c r="E726" s="448" t="s">
        <v>2464</v>
      </c>
      <c r="F726" s="447" t="s">
        <v>1986</v>
      </c>
      <c r="G726" s="450">
        <v>13920</v>
      </c>
      <c r="H726" s="451" t="s">
        <v>1965</v>
      </c>
      <c r="I726" s="450">
        <f t="shared" si="20"/>
        <v>13920</v>
      </c>
      <c r="J726" s="124"/>
      <c r="K726" s="124"/>
    </row>
    <row r="727" spans="1:11" s="124" customFormat="1" ht="36">
      <c r="A727" s="447" t="s">
        <v>2462</v>
      </c>
      <c r="B727" s="444">
        <v>43082</v>
      </c>
      <c r="C727" s="445">
        <v>32016</v>
      </c>
      <c r="D727" s="446" t="s">
        <v>2468</v>
      </c>
      <c r="E727" s="448" t="s">
        <v>2464</v>
      </c>
      <c r="F727" s="447" t="s">
        <v>1986</v>
      </c>
      <c r="G727" s="450">
        <v>13920</v>
      </c>
      <c r="H727" s="451" t="s">
        <v>1965</v>
      </c>
      <c r="I727" s="450">
        <f t="shared" si="20"/>
        <v>13920</v>
      </c>
    </row>
    <row r="728" spans="1:11" s="124" customFormat="1" ht="36">
      <c r="A728" s="447" t="s">
        <v>2462</v>
      </c>
      <c r="B728" s="444">
        <v>43082</v>
      </c>
      <c r="C728" s="445">
        <v>32017</v>
      </c>
      <c r="D728" s="446" t="s">
        <v>2469</v>
      </c>
      <c r="E728" s="448" t="s">
        <v>2464</v>
      </c>
      <c r="F728" s="447" t="s">
        <v>1986</v>
      </c>
      <c r="G728" s="450">
        <v>13920</v>
      </c>
      <c r="H728" s="451" t="s">
        <v>1965</v>
      </c>
      <c r="I728" s="450">
        <f t="shared" si="20"/>
        <v>13920</v>
      </c>
    </row>
    <row r="729" spans="1:11" s="124" customFormat="1" ht="36">
      <c r="A729" s="447" t="s">
        <v>2462</v>
      </c>
      <c r="B729" s="444">
        <v>43202</v>
      </c>
      <c r="C729" s="445">
        <v>30230</v>
      </c>
      <c r="D729" s="446" t="s">
        <v>2420</v>
      </c>
      <c r="E729" s="448" t="s">
        <v>2464</v>
      </c>
      <c r="F729" s="447" t="s">
        <v>1986</v>
      </c>
      <c r="G729" s="450">
        <v>13920</v>
      </c>
      <c r="H729" s="451" t="s">
        <v>1965</v>
      </c>
      <c r="I729" s="450">
        <f t="shared" si="20"/>
        <v>13920</v>
      </c>
    </row>
    <row r="730" spans="1:11" s="124" customFormat="1" ht="36">
      <c r="A730" s="447" t="s">
        <v>2462</v>
      </c>
      <c r="B730" s="444">
        <v>43202</v>
      </c>
      <c r="C730" s="445">
        <v>30231</v>
      </c>
      <c r="D730" s="446" t="s">
        <v>2470</v>
      </c>
      <c r="E730" s="448" t="s">
        <v>2464</v>
      </c>
      <c r="F730" s="447" t="s">
        <v>1986</v>
      </c>
      <c r="G730" s="450">
        <v>13920</v>
      </c>
      <c r="H730" s="451" t="s">
        <v>1965</v>
      </c>
      <c r="I730" s="450">
        <f t="shared" si="20"/>
        <v>13920</v>
      </c>
    </row>
    <row r="731" spans="1:11" s="124" customFormat="1" ht="36">
      <c r="A731" s="447" t="s">
        <v>2462</v>
      </c>
      <c r="B731" s="444">
        <v>43202</v>
      </c>
      <c r="C731" s="445">
        <v>30232</v>
      </c>
      <c r="D731" s="446" t="s">
        <v>2471</v>
      </c>
      <c r="E731" s="448" t="s">
        <v>2464</v>
      </c>
      <c r="F731" s="447" t="s">
        <v>1986</v>
      </c>
      <c r="G731" s="450">
        <v>13920</v>
      </c>
      <c r="H731" s="451" t="s">
        <v>1965</v>
      </c>
      <c r="I731" s="450">
        <f t="shared" si="20"/>
        <v>13920</v>
      </c>
    </row>
    <row r="732" spans="1:11" s="124" customFormat="1" ht="36">
      <c r="A732" s="447" t="s">
        <v>2462</v>
      </c>
      <c r="B732" s="444">
        <v>43286</v>
      </c>
      <c r="C732" s="445">
        <v>30502</v>
      </c>
      <c r="D732" s="446" t="s">
        <v>2472</v>
      </c>
      <c r="E732" s="448" t="s">
        <v>2464</v>
      </c>
      <c r="F732" s="447" t="s">
        <v>1986</v>
      </c>
      <c r="G732" s="450">
        <v>13920</v>
      </c>
      <c r="H732" s="451" t="s">
        <v>1965</v>
      </c>
      <c r="I732" s="450">
        <f t="shared" si="20"/>
        <v>13920</v>
      </c>
    </row>
    <row r="733" spans="1:11" s="124" customFormat="1" ht="36">
      <c r="A733" s="447" t="s">
        <v>2462</v>
      </c>
      <c r="B733" s="444">
        <v>43286</v>
      </c>
      <c r="C733" s="445">
        <v>30503</v>
      </c>
      <c r="D733" s="446" t="s">
        <v>2473</v>
      </c>
      <c r="E733" s="448" t="s">
        <v>2464</v>
      </c>
      <c r="F733" s="447" t="s">
        <v>1986</v>
      </c>
      <c r="G733" s="450">
        <v>13920</v>
      </c>
      <c r="H733" s="451" t="s">
        <v>1965</v>
      </c>
      <c r="I733" s="450">
        <f t="shared" si="20"/>
        <v>13920</v>
      </c>
    </row>
    <row r="734" spans="1:11" s="124" customFormat="1" ht="36">
      <c r="A734" s="447" t="s">
        <v>2462</v>
      </c>
      <c r="B734" s="444">
        <v>43312</v>
      </c>
      <c r="C734" s="445">
        <v>30630</v>
      </c>
      <c r="D734" s="446" t="s">
        <v>2474</v>
      </c>
      <c r="E734" s="448" t="s">
        <v>2464</v>
      </c>
      <c r="F734" s="447" t="s">
        <v>1986</v>
      </c>
      <c r="G734" s="450">
        <v>13920</v>
      </c>
      <c r="H734" s="451" t="s">
        <v>1965</v>
      </c>
      <c r="I734" s="450">
        <f t="shared" si="20"/>
        <v>13920</v>
      </c>
    </row>
    <row r="735" spans="1:11" s="124" customFormat="1" ht="36">
      <c r="A735" s="447" t="s">
        <v>2462</v>
      </c>
      <c r="B735" s="444">
        <v>43312</v>
      </c>
      <c r="C735" s="445">
        <v>30631</v>
      </c>
      <c r="D735" s="446" t="s">
        <v>2475</v>
      </c>
      <c r="E735" s="448" t="s">
        <v>2464</v>
      </c>
      <c r="F735" s="447" t="s">
        <v>1986</v>
      </c>
      <c r="G735" s="450">
        <v>13920</v>
      </c>
      <c r="H735" s="451" t="s">
        <v>1965</v>
      </c>
      <c r="I735" s="450">
        <f t="shared" si="20"/>
        <v>13920</v>
      </c>
    </row>
    <row r="736" spans="1:11" s="124" customFormat="1" ht="36">
      <c r="A736" s="447" t="s">
        <v>2462</v>
      </c>
      <c r="B736" s="444">
        <v>43312</v>
      </c>
      <c r="C736" s="445">
        <v>30632</v>
      </c>
      <c r="D736" s="446" t="s">
        <v>2476</v>
      </c>
      <c r="E736" s="448" t="s">
        <v>2464</v>
      </c>
      <c r="F736" s="447" t="s">
        <v>1986</v>
      </c>
      <c r="G736" s="450">
        <v>13920</v>
      </c>
      <c r="H736" s="451" t="s">
        <v>1965</v>
      </c>
      <c r="I736" s="450">
        <f t="shared" si="20"/>
        <v>13920</v>
      </c>
    </row>
    <row r="737" spans="1:11" s="124" customFormat="1" ht="36">
      <c r="A737" s="447" t="s">
        <v>2462</v>
      </c>
      <c r="B737" s="444">
        <v>43312</v>
      </c>
      <c r="C737" s="445">
        <v>30633</v>
      </c>
      <c r="D737" s="446" t="s">
        <v>2477</v>
      </c>
      <c r="E737" s="448" t="s">
        <v>2464</v>
      </c>
      <c r="F737" s="447" t="s">
        <v>1986</v>
      </c>
      <c r="G737" s="450">
        <v>13920</v>
      </c>
      <c r="H737" s="451" t="s">
        <v>1965</v>
      </c>
      <c r="I737" s="450">
        <f t="shared" si="20"/>
        <v>13920</v>
      </c>
    </row>
    <row r="738" spans="1:11" s="124" customFormat="1" ht="15">
      <c r="A738" s="447" t="s">
        <v>2482</v>
      </c>
      <c r="B738" s="444">
        <v>43236</v>
      </c>
      <c r="C738" s="445">
        <v>30357</v>
      </c>
      <c r="D738" s="446" t="s">
        <v>2483</v>
      </c>
      <c r="E738" s="448" t="s">
        <v>156</v>
      </c>
      <c r="F738" s="447" t="s">
        <v>2436</v>
      </c>
      <c r="G738" s="450">
        <v>46400</v>
      </c>
      <c r="H738" s="451" t="s">
        <v>1965</v>
      </c>
      <c r="I738" s="450">
        <f t="shared" si="20"/>
        <v>46400</v>
      </c>
    </row>
    <row r="739" spans="1:11" s="124" customFormat="1" ht="15">
      <c r="A739" s="447" t="s">
        <v>2482</v>
      </c>
      <c r="B739" s="444">
        <v>43262</v>
      </c>
      <c r="C739" s="445">
        <v>30431</v>
      </c>
      <c r="D739" s="446" t="s">
        <v>2484</v>
      </c>
      <c r="E739" s="448" t="s">
        <v>156</v>
      </c>
      <c r="F739" s="447" t="s">
        <v>2436</v>
      </c>
      <c r="G739" s="450">
        <v>46400</v>
      </c>
      <c r="H739" s="451" t="s">
        <v>1965</v>
      </c>
      <c r="I739" s="450">
        <f t="shared" si="20"/>
        <v>46400</v>
      </c>
    </row>
    <row r="740" spans="1:11" s="124" customFormat="1" ht="15">
      <c r="A740" s="447" t="s">
        <v>2482</v>
      </c>
      <c r="B740" s="444">
        <v>43286</v>
      </c>
      <c r="C740" s="445">
        <v>30500</v>
      </c>
      <c r="D740" s="446" t="s">
        <v>2422</v>
      </c>
      <c r="E740" s="448" t="s">
        <v>156</v>
      </c>
      <c r="F740" s="447" t="s">
        <v>2436</v>
      </c>
      <c r="G740" s="450">
        <v>46400</v>
      </c>
      <c r="H740" s="451" t="s">
        <v>1965</v>
      </c>
      <c r="I740" s="450">
        <f t="shared" si="20"/>
        <v>46400</v>
      </c>
      <c r="K740" s="125"/>
    </row>
    <row r="741" spans="1:11" s="124" customFormat="1" ht="15">
      <c r="A741" s="447" t="s">
        <v>2482</v>
      </c>
      <c r="B741" s="444">
        <v>43312</v>
      </c>
      <c r="C741" s="445">
        <v>30573</v>
      </c>
      <c r="D741" s="446" t="s">
        <v>2485</v>
      </c>
      <c r="E741" s="448" t="s">
        <v>156</v>
      </c>
      <c r="F741" s="447" t="s">
        <v>2436</v>
      </c>
      <c r="G741" s="450">
        <v>46400</v>
      </c>
      <c r="H741" s="451" t="s">
        <v>1965</v>
      </c>
      <c r="I741" s="450">
        <f t="shared" si="20"/>
        <v>46400</v>
      </c>
    </row>
    <row r="742" spans="1:11" s="124" customFormat="1" ht="15">
      <c r="A742" s="447" t="s">
        <v>2482</v>
      </c>
      <c r="B742" s="444">
        <v>43312</v>
      </c>
      <c r="C742" s="445">
        <v>30574</v>
      </c>
      <c r="D742" s="446" t="s">
        <v>2424</v>
      </c>
      <c r="E742" s="448" t="s">
        <v>156</v>
      </c>
      <c r="F742" s="447" t="s">
        <v>2436</v>
      </c>
      <c r="G742" s="450">
        <v>46400</v>
      </c>
      <c r="H742" s="451" t="s">
        <v>1965</v>
      </c>
      <c r="I742" s="450">
        <f t="shared" si="20"/>
        <v>46400</v>
      </c>
    </row>
    <row r="743" spans="1:11" s="124" customFormat="1" ht="15">
      <c r="A743" s="447" t="s">
        <v>2482</v>
      </c>
      <c r="B743" s="444">
        <v>43312</v>
      </c>
      <c r="C743" s="445">
        <v>30575</v>
      </c>
      <c r="D743" s="446" t="s">
        <v>2486</v>
      </c>
      <c r="E743" s="448" t="s">
        <v>156</v>
      </c>
      <c r="F743" s="447" t="s">
        <v>2436</v>
      </c>
      <c r="G743" s="450">
        <v>46400</v>
      </c>
      <c r="H743" s="451" t="s">
        <v>1965</v>
      </c>
      <c r="I743" s="450">
        <f t="shared" si="20"/>
        <v>46400</v>
      </c>
      <c r="J743" s="125"/>
      <c r="K743" s="125"/>
    </row>
    <row r="744" spans="1:11" s="124" customFormat="1" ht="24">
      <c r="A744" s="447" t="s">
        <v>2487</v>
      </c>
      <c r="B744" s="444">
        <v>43189</v>
      </c>
      <c r="C744" s="445">
        <v>30185</v>
      </c>
      <c r="D744" s="446" t="s">
        <v>2488</v>
      </c>
      <c r="E744" s="448" t="s">
        <v>2489</v>
      </c>
      <c r="F744" s="447" t="s">
        <v>1984</v>
      </c>
      <c r="G744" s="450">
        <v>1797239.04</v>
      </c>
      <c r="H744" s="451" t="s">
        <v>1965</v>
      </c>
      <c r="I744" s="450">
        <v>1347931</v>
      </c>
    </row>
    <row r="745" spans="1:11" s="124" customFormat="1" ht="36">
      <c r="A745" s="447" t="s">
        <v>2490</v>
      </c>
      <c r="B745" s="444">
        <v>43363</v>
      </c>
      <c r="C745" s="445">
        <v>36881</v>
      </c>
      <c r="D745" s="446" t="s">
        <v>2491</v>
      </c>
      <c r="E745" s="448" t="s">
        <v>2492</v>
      </c>
      <c r="F745" s="447" t="s">
        <v>2204</v>
      </c>
      <c r="G745" s="450">
        <v>21692</v>
      </c>
      <c r="H745" s="451" t="s">
        <v>1965</v>
      </c>
      <c r="I745" s="450">
        <f>G745</f>
        <v>21692</v>
      </c>
    </row>
    <row r="746" spans="1:11" s="124" customFormat="1" ht="36">
      <c r="A746" s="447" t="s">
        <v>2490</v>
      </c>
      <c r="B746" s="444">
        <v>43363</v>
      </c>
      <c r="C746" s="445">
        <v>36882</v>
      </c>
      <c r="D746" s="446" t="s">
        <v>2493</v>
      </c>
      <c r="E746" s="448" t="s">
        <v>2492</v>
      </c>
      <c r="F746" s="447" t="s">
        <v>2204</v>
      </c>
      <c r="G746" s="450">
        <v>55220</v>
      </c>
      <c r="H746" s="451" t="s">
        <v>1965</v>
      </c>
      <c r="I746" s="450">
        <f>G746</f>
        <v>55220</v>
      </c>
      <c r="J746" s="125"/>
    </row>
    <row r="747" spans="1:11" s="124" customFormat="1" ht="15">
      <c r="A747" s="447" t="s">
        <v>2494</v>
      </c>
      <c r="B747" s="444">
        <v>43216</v>
      </c>
      <c r="C747" s="445">
        <v>30300</v>
      </c>
      <c r="D747" s="446" t="s">
        <v>2317</v>
      </c>
      <c r="E747" s="448" t="s">
        <v>2495</v>
      </c>
      <c r="F747" s="447" t="s">
        <v>2496</v>
      </c>
      <c r="G747" s="450">
        <v>60900</v>
      </c>
      <c r="H747" s="451" t="s">
        <v>1965</v>
      </c>
      <c r="I747" s="450">
        <f>G747</f>
        <v>60900</v>
      </c>
      <c r="J747" s="125"/>
    </row>
    <row r="748" spans="1:11" s="124" customFormat="1" ht="36">
      <c r="A748" s="447" t="s">
        <v>2497</v>
      </c>
      <c r="B748" s="444">
        <v>43297</v>
      </c>
      <c r="C748" s="445">
        <v>30524</v>
      </c>
      <c r="D748" s="446" t="s">
        <v>2498</v>
      </c>
      <c r="E748" s="448" t="s">
        <v>2499</v>
      </c>
      <c r="F748" s="447" t="s">
        <v>2500</v>
      </c>
      <c r="G748" s="450">
        <v>39846</v>
      </c>
      <c r="H748" s="451" t="s">
        <v>1965</v>
      </c>
      <c r="I748" s="450">
        <v>19923</v>
      </c>
      <c r="J748" s="125"/>
    </row>
    <row r="749" spans="1:11" s="124" customFormat="1" ht="36">
      <c r="A749" s="447" t="s">
        <v>2497</v>
      </c>
      <c r="B749" s="444">
        <v>43297</v>
      </c>
      <c r="C749" s="445">
        <v>30525</v>
      </c>
      <c r="D749" s="446" t="s">
        <v>2501</v>
      </c>
      <c r="E749" s="448" t="s">
        <v>2499</v>
      </c>
      <c r="F749" s="447" t="s">
        <v>2500</v>
      </c>
      <c r="G749" s="450">
        <v>39846</v>
      </c>
      <c r="H749" s="451" t="s">
        <v>1965</v>
      </c>
      <c r="I749" s="450">
        <f t="shared" ref="I749:I767" si="21">G749</f>
        <v>39846</v>
      </c>
      <c r="J749" s="125"/>
      <c r="K749" s="125"/>
    </row>
    <row r="750" spans="1:11" s="124" customFormat="1" ht="36">
      <c r="A750" s="447" t="s">
        <v>2497</v>
      </c>
      <c r="B750" s="444">
        <v>43312</v>
      </c>
      <c r="C750" s="445">
        <v>30634</v>
      </c>
      <c r="D750" s="446" t="s">
        <v>2502</v>
      </c>
      <c r="E750" s="448" t="s">
        <v>2499</v>
      </c>
      <c r="F750" s="447" t="s">
        <v>2500</v>
      </c>
      <c r="G750" s="450">
        <v>39846</v>
      </c>
      <c r="H750" s="451" t="s">
        <v>1965</v>
      </c>
      <c r="I750" s="450">
        <f t="shared" si="21"/>
        <v>39846</v>
      </c>
      <c r="K750" s="125"/>
    </row>
    <row r="751" spans="1:11" s="124" customFormat="1" ht="36">
      <c r="A751" s="447" t="s">
        <v>2497</v>
      </c>
      <c r="B751" s="444">
        <v>43312</v>
      </c>
      <c r="C751" s="445">
        <v>30635</v>
      </c>
      <c r="D751" s="446" t="s">
        <v>2503</v>
      </c>
      <c r="E751" s="448" t="s">
        <v>2499</v>
      </c>
      <c r="F751" s="447" t="s">
        <v>2500</v>
      </c>
      <c r="G751" s="450">
        <v>39846</v>
      </c>
      <c r="H751" s="451" t="s">
        <v>1965</v>
      </c>
      <c r="I751" s="450">
        <f t="shared" si="21"/>
        <v>39846</v>
      </c>
    </row>
    <row r="752" spans="1:11" s="124" customFormat="1" ht="36">
      <c r="A752" s="447" t="s">
        <v>2497</v>
      </c>
      <c r="B752" s="444">
        <v>43312</v>
      </c>
      <c r="C752" s="445">
        <v>30636</v>
      </c>
      <c r="D752" s="446" t="s">
        <v>2469</v>
      </c>
      <c r="E752" s="448" t="s">
        <v>2499</v>
      </c>
      <c r="F752" s="447" t="s">
        <v>2500</v>
      </c>
      <c r="G752" s="450">
        <v>39846</v>
      </c>
      <c r="H752" s="451" t="s">
        <v>1965</v>
      </c>
      <c r="I752" s="450">
        <f t="shared" si="21"/>
        <v>39846</v>
      </c>
      <c r="J752" s="125"/>
    </row>
    <row r="753" spans="1:11" s="124" customFormat="1" ht="36">
      <c r="A753" s="447" t="s">
        <v>2504</v>
      </c>
      <c r="B753" s="444">
        <v>43286</v>
      </c>
      <c r="C753" s="445">
        <v>30494</v>
      </c>
      <c r="D753" s="446" t="s">
        <v>2505</v>
      </c>
      <c r="E753" s="448" t="s">
        <v>2506</v>
      </c>
      <c r="F753" s="447" t="s">
        <v>1974</v>
      </c>
      <c r="G753" s="450">
        <v>14616</v>
      </c>
      <c r="H753" s="451" t="s">
        <v>1965</v>
      </c>
      <c r="I753" s="450">
        <f t="shared" si="21"/>
        <v>14616</v>
      </c>
      <c r="J753" s="125"/>
    </row>
    <row r="754" spans="1:11" s="124" customFormat="1" ht="24">
      <c r="A754" s="447" t="s">
        <v>2507</v>
      </c>
      <c r="B754" s="444">
        <v>43287</v>
      </c>
      <c r="C754" s="445">
        <v>36691</v>
      </c>
      <c r="D754" s="446" t="s">
        <v>2508</v>
      </c>
      <c r="E754" s="448" t="s">
        <v>2509</v>
      </c>
      <c r="F754" s="447" t="s">
        <v>2510</v>
      </c>
      <c r="G754" s="450">
        <v>2088</v>
      </c>
      <c r="H754" s="451" t="s">
        <v>1965</v>
      </c>
      <c r="I754" s="450">
        <f t="shared" si="21"/>
        <v>2088</v>
      </c>
      <c r="J754" s="125"/>
    </row>
    <row r="755" spans="1:11" s="124" customFormat="1" ht="24">
      <c r="A755" s="447" t="s">
        <v>2516</v>
      </c>
      <c r="B755" s="444">
        <v>43308</v>
      </c>
      <c r="C755" s="445">
        <v>36759</v>
      </c>
      <c r="D755" s="446" t="s">
        <v>2517</v>
      </c>
      <c r="E755" s="448" t="s">
        <v>2518</v>
      </c>
      <c r="F755" s="447" t="s">
        <v>1999</v>
      </c>
      <c r="G755" s="450">
        <v>140012</v>
      </c>
      <c r="H755" s="451" t="s">
        <v>1965</v>
      </c>
      <c r="I755" s="450">
        <f t="shared" si="21"/>
        <v>140012</v>
      </c>
      <c r="K755" s="125"/>
    </row>
    <row r="756" spans="1:11" s="124" customFormat="1" ht="24">
      <c r="A756" s="447" t="s">
        <v>2516</v>
      </c>
      <c r="B756" s="444">
        <v>43697</v>
      </c>
      <c r="C756" s="445" t="s">
        <v>2519</v>
      </c>
      <c r="D756" s="446" t="s">
        <v>2520</v>
      </c>
      <c r="E756" s="448" t="s">
        <v>2518</v>
      </c>
      <c r="F756" s="447" t="s">
        <v>1999</v>
      </c>
      <c r="G756" s="450">
        <v>40020</v>
      </c>
      <c r="H756" s="451" t="s">
        <v>1965</v>
      </c>
      <c r="I756" s="450">
        <f t="shared" si="21"/>
        <v>40020</v>
      </c>
      <c r="K756" s="125"/>
    </row>
    <row r="757" spans="1:11" s="124" customFormat="1" ht="24">
      <c r="A757" s="447" t="s">
        <v>2516</v>
      </c>
      <c r="B757" s="444">
        <v>43697</v>
      </c>
      <c r="C757" s="445" t="s">
        <v>2521</v>
      </c>
      <c r="D757" s="446" t="s">
        <v>2522</v>
      </c>
      <c r="E757" s="448" t="s">
        <v>2518</v>
      </c>
      <c r="F757" s="447" t="s">
        <v>1999</v>
      </c>
      <c r="G757" s="450">
        <v>6728</v>
      </c>
      <c r="H757" s="451" t="s">
        <v>1965</v>
      </c>
      <c r="I757" s="450">
        <f t="shared" si="21"/>
        <v>6728</v>
      </c>
      <c r="K757" s="125"/>
    </row>
    <row r="758" spans="1:11" s="125" customFormat="1" ht="24">
      <c r="A758" s="447" t="s">
        <v>2516</v>
      </c>
      <c r="B758" s="444">
        <v>43697</v>
      </c>
      <c r="C758" s="445" t="s">
        <v>2523</v>
      </c>
      <c r="D758" s="446" t="s">
        <v>2524</v>
      </c>
      <c r="E758" s="448" t="s">
        <v>2518</v>
      </c>
      <c r="F758" s="447" t="s">
        <v>1999</v>
      </c>
      <c r="G758" s="450">
        <v>40020</v>
      </c>
      <c r="H758" s="451" t="s">
        <v>1965</v>
      </c>
      <c r="I758" s="450">
        <f t="shared" si="21"/>
        <v>40020</v>
      </c>
      <c r="J758" s="124"/>
    </row>
    <row r="759" spans="1:11" s="125" customFormat="1" ht="24">
      <c r="A759" s="447" t="s">
        <v>2516</v>
      </c>
      <c r="B759" s="444" t="s">
        <v>2525</v>
      </c>
      <c r="C759" s="445" t="s">
        <v>2526</v>
      </c>
      <c r="D759" s="446" t="s">
        <v>2527</v>
      </c>
      <c r="E759" s="448" t="s">
        <v>2518</v>
      </c>
      <c r="F759" s="447" t="s">
        <v>1999</v>
      </c>
      <c r="G759" s="450">
        <v>35090</v>
      </c>
      <c r="H759" s="451" t="s">
        <v>1965</v>
      </c>
      <c r="I759" s="450">
        <f t="shared" si="21"/>
        <v>35090</v>
      </c>
      <c r="J759" s="124"/>
    </row>
    <row r="760" spans="1:11" s="125" customFormat="1" ht="24">
      <c r="A760" s="447" t="s">
        <v>2528</v>
      </c>
      <c r="B760" s="444">
        <v>43312</v>
      </c>
      <c r="C760" s="445">
        <v>30677</v>
      </c>
      <c r="D760" s="446" t="s">
        <v>2529</v>
      </c>
      <c r="E760" s="448" t="s">
        <v>2530</v>
      </c>
      <c r="F760" s="447" t="s">
        <v>1984</v>
      </c>
      <c r="G760" s="450">
        <v>3741</v>
      </c>
      <c r="H760" s="451" t="s">
        <v>1965</v>
      </c>
      <c r="I760" s="450">
        <f t="shared" si="21"/>
        <v>3741</v>
      </c>
    </row>
    <row r="761" spans="1:11" s="125" customFormat="1" ht="24">
      <c r="A761" s="447" t="s">
        <v>2528</v>
      </c>
      <c r="B761" s="444">
        <v>43312</v>
      </c>
      <c r="C761" s="445">
        <v>30678</v>
      </c>
      <c r="D761" s="446" t="s">
        <v>2531</v>
      </c>
      <c r="E761" s="448" t="s">
        <v>2530</v>
      </c>
      <c r="F761" s="447" t="s">
        <v>1984</v>
      </c>
      <c r="G761" s="450">
        <v>226.2</v>
      </c>
      <c r="H761" s="451" t="s">
        <v>1965</v>
      </c>
      <c r="I761" s="450">
        <f t="shared" si="21"/>
        <v>226.2</v>
      </c>
    </row>
    <row r="762" spans="1:11" s="125" customFormat="1" ht="36">
      <c r="A762" s="447" t="s">
        <v>2532</v>
      </c>
      <c r="B762" s="444">
        <v>43404</v>
      </c>
      <c r="C762" s="445">
        <v>55750</v>
      </c>
      <c r="D762" s="446" t="s">
        <v>2533</v>
      </c>
      <c r="E762" s="448" t="s">
        <v>2534</v>
      </c>
      <c r="F762" s="447" t="s">
        <v>2535</v>
      </c>
      <c r="G762" s="450">
        <v>17665353</v>
      </c>
      <c r="H762" s="451" t="s">
        <v>1965</v>
      </c>
      <c r="I762" s="450">
        <f t="shared" si="21"/>
        <v>17665353</v>
      </c>
    </row>
    <row r="763" spans="1:11" s="125" customFormat="1" ht="36">
      <c r="A763" s="447" t="s">
        <v>2532</v>
      </c>
      <c r="B763" s="444">
        <v>43628</v>
      </c>
      <c r="C763" s="445">
        <v>55469</v>
      </c>
      <c r="D763" s="446">
        <v>55469</v>
      </c>
      <c r="E763" s="448" t="s">
        <v>2534</v>
      </c>
      <c r="F763" s="447" t="s">
        <v>2535</v>
      </c>
      <c r="G763" s="450">
        <v>1811122</v>
      </c>
      <c r="H763" s="451" t="s">
        <v>1965</v>
      </c>
      <c r="I763" s="450">
        <f t="shared" si="21"/>
        <v>1811122</v>
      </c>
    </row>
    <row r="764" spans="1:11" s="125" customFormat="1" ht="36">
      <c r="A764" s="447" t="s">
        <v>2532</v>
      </c>
      <c r="B764" s="444">
        <v>43628</v>
      </c>
      <c r="C764" s="445">
        <v>55471</v>
      </c>
      <c r="D764" s="446">
        <v>55471</v>
      </c>
      <c r="E764" s="448" t="s">
        <v>2534</v>
      </c>
      <c r="F764" s="447" t="s">
        <v>2535</v>
      </c>
      <c r="G764" s="450">
        <v>5065235</v>
      </c>
      <c r="H764" s="451" t="s">
        <v>1965</v>
      </c>
      <c r="I764" s="450">
        <f t="shared" si="21"/>
        <v>5065235</v>
      </c>
    </row>
    <row r="765" spans="1:11" s="125" customFormat="1" ht="36">
      <c r="A765" s="447" t="s">
        <v>2532</v>
      </c>
      <c r="B765" s="444">
        <v>43628</v>
      </c>
      <c r="C765" s="445">
        <v>55473</v>
      </c>
      <c r="D765" s="446">
        <v>55473</v>
      </c>
      <c r="E765" s="448" t="s">
        <v>2534</v>
      </c>
      <c r="F765" s="447" t="s">
        <v>2535</v>
      </c>
      <c r="G765" s="450">
        <v>1642626</v>
      </c>
      <c r="H765" s="451" t="s">
        <v>1965</v>
      </c>
      <c r="I765" s="450">
        <f t="shared" si="21"/>
        <v>1642626</v>
      </c>
    </row>
    <row r="766" spans="1:11" s="124" customFormat="1" ht="24">
      <c r="A766" s="447" t="s">
        <v>3971</v>
      </c>
      <c r="B766" s="444" t="s">
        <v>3972</v>
      </c>
      <c r="C766" s="445" t="s">
        <v>3973</v>
      </c>
      <c r="D766" s="446" t="s">
        <v>3974</v>
      </c>
      <c r="E766" s="448" t="s">
        <v>3975</v>
      </c>
      <c r="F766" s="447" t="s">
        <v>2003</v>
      </c>
      <c r="G766" s="450">
        <v>72.959999999999994</v>
      </c>
      <c r="H766" s="451" t="s">
        <v>1965</v>
      </c>
      <c r="I766" s="450">
        <f t="shared" si="21"/>
        <v>72.959999999999994</v>
      </c>
      <c r="K766" s="125"/>
    </row>
    <row r="767" spans="1:11" s="124" customFormat="1" ht="36">
      <c r="A767" s="447" t="s">
        <v>3971</v>
      </c>
      <c r="B767" s="444" t="s">
        <v>3976</v>
      </c>
      <c r="C767" s="445" t="s">
        <v>3977</v>
      </c>
      <c r="D767" s="446" t="s">
        <v>3978</v>
      </c>
      <c r="E767" s="448" t="s">
        <v>3975</v>
      </c>
      <c r="F767" s="447" t="s">
        <v>2133</v>
      </c>
      <c r="G767" s="450">
        <v>72.959999999999994</v>
      </c>
      <c r="H767" s="451" t="s">
        <v>1965</v>
      </c>
      <c r="I767" s="450">
        <f t="shared" si="21"/>
        <v>72.959999999999994</v>
      </c>
      <c r="K767" s="125"/>
    </row>
    <row r="768" spans="1:11" s="124" customFormat="1" ht="24">
      <c r="A768" s="447" t="s">
        <v>2536</v>
      </c>
      <c r="B768" s="444">
        <v>43745</v>
      </c>
      <c r="C768" s="445" t="s">
        <v>3979</v>
      </c>
      <c r="D768" s="446" t="s">
        <v>2538</v>
      </c>
      <c r="E768" s="448" t="s">
        <v>2539</v>
      </c>
      <c r="F768" s="447" t="s">
        <v>3980</v>
      </c>
      <c r="G768" s="450">
        <v>169328.32</v>
      </c>
      <c r="H768" s="451" t="s">
        <v>1965</v>
      </c>
      <c r="I768" s="450">
        <f>+G768</f>
        <v>169328.32</v>
      </c>
      <c r="K768" s="125"/>
    </row>
    <row r="769" spans="1:11" s="124" customFormat="1" ht="24">
      <c r="A769" s="447" t="s">
        <v>2536</v>
      </c>
      <c r="B769" s="444">
        <v>43798</v>
      </c>
      <c r="C769" s="445" t="s">
        <v>3979</v>
      </c>
      <c r="D769" s="446" t="s">
        <v>2541</v>
      </c>
      <c r="E769" s="448" t="s">
        <v>2539</v>
      </c>
      <c r="F769" s="447" t="s">
        <v>3981</v>
      </c>
      <c r="G769" s="450">
        <v>350200.82</v>
      </c>
      <c r="H769" s="451" t="s">
        <v>1965</v>
      </c>
      <c r="I769" s="450">
        <v>350200.82</v>
      </c>
      <c r="K769" s="125"/>
    </row>
    <row r="770" spans="1:11" s="125" customFormat="1" ht="24">
      <c r="A770" s="447" t="s">
        <v>2536</v>
      </c>
      <c r="B770" s="444">
        <v>43885</v>
      </c>
      <c r="C770" s="445" t="s">
        <v>3979</v>
      </c>
      <c r="D770" s="446" t="s">
        <v>2542</v>
      </c>
      <c r="E770" s="448" t="s">
        <v>2539</v>
      </c>
      <c r="F770" s="447" t="s">
        <v>3982</v>
      </c>
      <c r="G770" s="450">
        <v>26431.95</v>
      </c>
      <c r="H770" s="451" t="s">
        <v>1965</v>
      </c>
      <c r="I770" s="450">
        <v>26431.95</v>
      </c>
      <c r="J770" s="124"/>
      <c r="K770" s="124"/>
    </row>
    <row r="771" spans="1:11" s="125" customFormat="1" ht="24">
      <c r="A771" s="447" t="s">
        <v>2536</v>
      </c>
      <c r="B771" s="444">
        <v>43885</v>
      </c>
      <c r="C771" s="445" t="s">
        <v>3979</v>
      </c>
      <c r="D771" s="446" t="s">
        <v>3983</v>
      </c>
      <c r="E771" s="448" t="s">
        <v>2539</v>
      </c>
      <c r="F771" s="447" t="s">
        <v>3984</v>
      </c>
      <c r="G771" s="450">
        <v>26431.95</v>
      </c>
      <c r="H771" s="451" t="s">
        <v>1965</v>
      </c>
      <c r="I771" s="450">
        <v>26431.95</v>
      </c>
    </row>
    <row r="772" spans="1:11" s="125" customFormat="1" ht="24">
      <c r="A772" s="447" t="s">
        <v>2536</v>
      </c>
      <c r="B772" s="444">
        <v>43866</v>
      </c>
      <c r="C772" s="445" t="s">
        <v>3979</v>
      </c>
      <c r="D772" s="446" t="s">
        <v>3985</v>
      </c>
      <c r="E772" s="448" t="s">
        <v>2539</v>
      </c>
      <c r="F772" s="447" t="s">
        <v>3986</v>
      </c>
      <c r="G772" s="450">
        <v>198522.1</v>
      </c>
      <c r="H772" s="451" t="s">
        <v>1965</v>
      </c>
      <c r="I772" s="450">
        <v>198522.1</v>
      </c>
      <c r="J772" s="124"/>
      <c r="K772" s="124"/>
    </row>
    <row r="773" spans="1:11" s="125" customFormat="1" ht="24">
      <c r="A773" s="447" t="s">
        <v>2536</v>
      </c>
      <c r="B773" s="444">
        <v>43885</v>
      </c>
      <c r="C773" s="445" t="s">
        <v>3979</v>
      </c>
      <c r="D773" s="446" t="s">
        <v>3985</v>
      </c>
      <c r="E773" s="448" t="s">
        <v>2539</v>
      </c>
      <c r="F773" s="447" t="s">
        <v>3987</v>
      </c>
      <c r="G773" s="450">
        <v>26431.95</v>
      </c>
      <c r="H773" s="451"/>
      <c r="I773" s="450">
        <v>26431.95</v>
      </c>
      <c r="J773" s="124"/>
      <c r="K773" s="124"/>
    </row>
    <row r="774" spans="1:11" s="125" customFormat="1" ht="15">
      <c r="A774" s="447" t="s">
        <v>2543</v>
      </c>
      <c r="B774" s="444" t="s">
        <v>2544</v>
      </c>
      <c r="C774" s="445" t="s">
        <v>2545</v>
      </c>
      <c r="D774" s="446" t="s">
        <v>2546</v>
      </c>
      <c r="E774" s="448" t="s">
        <v>2547</v>
      </c>
      <c r="F774" s="447" t="s">
        <v>2548</v>
      </c>
      <c r="G774" s="450">
        <v>546</v>
      </c>
      <c r="H774" s="451" t="s">
        <v>1965</v>
      </c>
      <c r="I774" s="450">
        <f t="shared" ref="I774:I795" si="22">G774</f>
        <v>546</v>
      </c>
      <c r="J774" s="124"/>
      <c r="K774" s="124"/>
    </row>
    <row r="775" spans="1:11" s="125" customFormat="1" ht="15">
      <c r="A775" s="447" t="s">
        <v>2556</v>
      </c>
      <c r="B775" s="444">
        <v>43080</v>
      </c>
      <c r="C775" s="445">
        <v>38144</v>
      </c>
      <c r="D775" s="446" t="s">
        <v>2557</v>
      </c>
      <c r="E775" s="448" t="s">
        <v>2558</v>
      </c>
      <c r="F775" s="447" t="s">
        <v>2411</v>
      </c>
      <c r="G775" s="450">
        <v>226200</v>
      </c>
      <c r="H775" s="451" t="s">
        <v>1965</v>
      </c>
      <c r="I775" s="450">
        <f t="shared" si="22"/>
        <v>226200</v>
      </c>
      <c r="J775" s="124"/>
      <c r="K775" s="124"/>
    </row>
    <row r="776" spans="1:11" s="125" customFormat="1" ht="15">
      <c r="A776" s="447" t="s">
        <v>2556</v>
      </c>
      <c r="B776" s="444">
        <v>43312</v>
      </c>
      <c r="C776" s="445">
        <v>38091</v>
      </c>
      <c r="D776" s="446" t="s">
        <v>2559</v>
      </c>
      <c r="E776" s="448" t="s">
        <v>2558</v>
      </c>
      <c r="F776" s="447" t="s">
        <v>2411</v>
      </c>
      <c r="G776" s="450">
        <v>23171</v>
      </c>
      <c r="H776" s="451" t="s">
        <v>1965</v>
      </c>
      <c r="I776" s="450">
        <f t="shared" si="22"/>
        <v>23171</v>
      </c>
      <c r="J776" s="124"/>
      <c r="K776" s="124"/>
    </row>
    <row r="777" spans="1:11" s="124" customFormat="1" ht="36">
      <c r="A777" s="447" t="s">
        <v>2560</v>
      </c>
      <c r="B777" s="444">
        <v>43599</v>
      </c>
      <c r="C777" s="445">
        <v>30262</v>
      </c>
      <c r="D777" s="446" t="s">
        <v>2561</v>
      </c>
      <c r="E777" s="448" t="s">
        <v>2562</v>
      </c>
      <c r="F777" s="447" t="s">
        <v>2005</v>
      </c>
      <c r="G777" s="450">
        <v>37653.599999999999</v>
      </c>
      <c r="H777" s="451" t="s">
        <v>1965</v>
      </c>
      <c r="I777" s="450">
        <f t="shared" si="22"/>
        <v>37653.599999999999</v>
      </c>
    </row>
    <row r="778" spans="1:11" s="124" customFormat="1" ht="24">
      <c r="A778" s="447" t="s">
        <v>2563</v>
      </c>
      <c r="B778" s="444" t="s">
        <v>2564</v>
      </c>
      <c r="C778" s="445" t="s">
        <v>2565</v>
      </c>
      <c r="D778" s="446" t="s">
        <v>2566</v>
      </c>
      <c r="E778" s="448" t="s">
        <v>2567</v>
      </c>
      <c r="F778" s="447" t="s">
        <v>1984</v>
      </c>
      <c r="G778" s="450">
        <v>12528</v>
      </c>
      <c r="H778" s="451" t="s">
        <v>1965</v>
      </c>
      <c r="I778" s="450">
        <f t="shared" si="22"/>
        <v>12528</v>
      </c>
      <c r="J778" s="125"/>
      <c r="K778" s="125"/>
    </row>
    <row r="779" spans="1:11" s="124" customFormat="1" ht="24">
      <c r="A779" s="447" t="s">
        <v>2563</v>
      </c>
      <c r="B779" s="444" t="s">
        <v>2564</v>
      </c>
      <c r="C779" s="445" t="s">
        <v>2568</v>
      </c>
      <c r="D779" s="446" t="s">
        <v>1979</v>
      </c>
      <c r="E779" s="448" t="s">
        <v>2567</v>
      </c>
      <c r="F779" s="447" t="s">
        <v>1984</v>
      </c>
      <c r="G779" s="450">
        <v>11832</v>
      </c>
      <c r="H779" s="451" t="s">
        <v>1965</v>
      </c>
      <c r="I779" s="450">
        <f t="shared" si="22"/>
        <v>11832</v>
      </c>
      <c r="J779" s="125"/>
      <c r="K779" s="125"/>
    </row>
    <row r="780" spans="1:11" s="124" customFormat="1" ht="24">
      <c r="A780" s="447" t="s">
        <v>2563</v>
      </c>
      <c r="B780" s="444" t="s">
        <v>2115</v>
      </c>
      <c r="C780" s="445" t="s">
        <v>2569</v>
      </c>
      <c r="D780" s="446" t="s">
        <v>2570</v>
      </c>
      <c r="E780" s="448" t="s">
        <v>2567</v>
      </c>
      <c r="F780" s="447" t="s">
        <v>1984</v>
      </c>
      <c r="G780" s="450">
        <v>6264</v>
      </c>
      <c r="H780" s="451" t="s">
        <v>1965</v>
      </c>
      <c r="I780" s="450">
        <f t="shared" si="22"/>
        <v>6264</v>
      </c>
      <c r="J780" s="125"/>
      <c r="K780" s="125"/>
    </row>
    <row r="781" spans="1:11" s="124" customFormat="1" ht="24">
      <c r="A781" s="447" t="s">
        <v>2563</v>
      </c>
      <c r="B781" s="444" t="s">
        <v>2115</v>
      </c>
      <c r="C781" s="445" t="s">
        <v>2571</v>
      </c>
      <c r="D781" s="446">
        <v>71</v>
      </c>
      <c r="E781" s="448" t="s">
        <v>2567</v>
      </c>
      <c r="F781" s="447" t="s">
        <v>1984</v>
      </c>
      <c r="G781" s="450">
        <v>10440</v>
      </c>
      <c r="H781" s="451" t="s">
        <v>1965</v>
      </c>
      <c r="I781" s="450">
        <f t="shared" si="22"/>
        <v>10440</v>
      </c>
      <c r="J781" s="125"/>
      <c r="K781" s="125"/>
    </row>
    <row r="782" spans="1:11" s="124" customFormat="1" ht="24">
      <c r="A782" s="447" t="s">
        <v>2563</v>
      </c>
      <c r="B782" s="444" t="s">
        <v>2572</v>
      </c>
      <c r="C782" s="445" t="s">
        <v>2573</v>
      </c>
      <c r="D782" s="446" t="s">
        <v>2574</v>
      </c>
      <c r="E782" s="448" t="s">
        <v>2567</v>
      </c>
      <c r="F782" s="447" t="s">
        <v>1984</v>
      </c>
      <c r="G782" s="450">
        <v>8352</v>
      </c>
      <c r="H782" s="451" t="s">
        <v>1965</v>
      </c>
      <c r="I782" s="450">
        <f t="shared" si="22"/>
        <v>8352</v>
      </c>
      <c r="J782" s="125"/>
      <c r="K782" s="125"/>
    </row>
    <row r="783" spans="1:11" s="124" customFormat="1" ht="24">
      <c r="A783" s="447" t="s">
        <v>2563</v>
      </c>
      <c r="B783" s="444" t="s">
        <v>2572</v>
      </c>
      <c r="C783" s="445" t="s">
        <v>2575</v>
      </c>
      <c r="D783" s="446" t="s">
        <v>2576</v>
      </c>
      <c r="E783" s="448" t="s">
        <v>2567</v>
      </c>
      <c r="F783" s="447" t="s">
        <v>1984</v>
      </c>
      <c r="G783" s="450">
        <v>12528</v>
      </c>
      <c r="H783" s="451" t="s">
        <v>1965</v>
      </c>
      <c r="I783" s="450">
        <f t="shared" si="22"/>
        <v>12528</v>
      </c>
      <c r="J783" s="125"/>
      <c r="K783" s="125"/>
    </row>
    <row r="784" spans="1:11" s="124" customFormat="1" ht="24">
      <c r="A784" s="447" t="s">
        <v>2563</v>
      </c>
      <c r="B784" s="444" t="s">
        <v>3988</v>
      </c>
      <c r="C784" s="445" t="s">
        <v>3989</v>
      </c>
      <c r="D784" s="446" t="s">
        <v>2743</v>
      </c>
      <c r="E784" s="448" t="s">
        <v>2567</v>
      </c>
      <c r="F784" s="447" t="s">
        <v>1984</v>
      </c>
      <c r="G784" s="450">
        <v>16008</v>
      </c>
      <c r="H784" s="451" t="s">
        <v>1965</v>
      </c>
      <c r="I784" s="450">
        <f t="shared" si="22"/>
        <v>16008</v>
      </c>
      <c r="J784" s="125"/>
      <c r="K784" s="125"/>
    </row>
    <row r="785" spans="1:11" s="124" customFormat="1" ht="24">
      <c r="A785" s="447" t="s">
        <v>2563</v>
      </c>
      <c r="B785" s="444" t="s">
        <v>3990</v>
      </c>
      <c r="C785" s="445" t="s">
        <v>3991</v>
      </c>
      <c r="D785" s="446" t="s">
        <v>3992</v>
      </c>
      <c r="E785" s="448" t="s">
        <v>2567</v>
      </c>
      <c r="F785" s="447" t="s">
        <v>1984</v>
      </c>
      <c r="G785" s="450">
        <v>9048</v>
      </c>
      <c r="H785" s="451" t="s">
        <v>1965</v>
      </c>
      <c r="I785" s="450">
        <f t="shared" si="22"/>
        <v>9048</v>
      </c>
      <c r="J785" s="125"/>
      <c r="K785" s="125"/>
    </row>
    <row r="786" spans="1:11" s="124" customFormat="1" ht="24">
      <c r="A786" s="447" t="s">
        <v>2563</v>
      </c>
      <c r="B786" s="444" t="s">
        <v>3640</v>
      </c>
      <c r="C786" s="445" t="s">
        <v>3993</v>
      </c>
      <c r="D786" s="446" t="s">
        <v>3994</v>
      </c>
      <c r="E786" s="448" t="s">
        <v>2567</v>
      </c>
      <c r="F786" s="447" t="s">
        <v>1984</v>
      </c>
      <c r="G786" s="450">
        <v>11832</v>
      </c>
      <c r="H786" s="451" t="s">
        <v>1965</v>
      </c>
      <c r="I786" s="450">
        <f t="shared" si="22"/>
        <v>11832</v>
      </c>
      <c r="J786" s="125"/>
      <c r="K786" s="125"/>
    </row>
    <row r="787" spans="1:11" s="124" customFormat="1" ht="24">
      <c r="A787" s="447" t="s">
        <v>2577</v>
      </c>
      <c r="B787" s="444">
        <v>43795</v>
      </c>
      <c r="C787" s="445" t="s">
        <v>2584</v>
      </c>
      <c r="D787" s="446" t="s">
        <v>1957</v>
      </c>
      <c r="E787" s="448" t="s">
        <v>2578</v>
      </c>
      <c r="F787" s="447" t="s">
        <v>1982</v>
      </c>
      <c r="G787" s="450">
        <v>859792</v>
      </c>
      <c r="H787" s="451" t="s">
        <v>1965</v>
      </c>
      <c r="I787" s="450">
        <f t="shared" si="22"/>
        <v>859792</v>
      </c>
      <c r="J787" s="125"/>
      <c r="K787" s="125"/>
    </row>
    <row r="788" spans="1:11" s="124" customFormat="1" ht="15">
      <c r="A788" s="447" t="s">
        <v>2585</v>
      </c>
      <c r="B788" s="444" t="s">
        <v>2586</v>
      </c>
      <c r="C788" s="445" t="s">
        <v>2587</v>
      </c>
      <c r="D788" s="446" t="s">
        <v>2588</v>
      </c>
      <c r="E788" s="448" t="s">
        <v>2589</v>
      </c>
      <c r="F788" s="447" t="s">
        <v>2590</v>
      </c>
      <c r="G788" s="450">
        <v>17492.8</v>
      </c>
      <c r="H788" s="451" t="s">
        <v>1965</v>
      </c>
      <c r="I788" s="450">
        <f t="shared" si="22"/>
        <v>17492.8</v>
      </c>
      <c r="J788" s="125"/>
      <c r="K788" s="125"/>
    </row>
    <row r="789" spans="1:11" s="124" customFormat="1" ht="15">
      <c r="A789" s="447" t="s">
        <v>2585</v>
      </c>
      <c r="B789" s="444">
        <v>43783</v>
      </c>
      <c r="C789" s="445" t="s">
        <v>2593</v>
      </c>
      <c r="D789" s="446" t="s">
        <v>3995</v>
      </c>
      <c r="E789" s="448" t="s">
        <v>2589</v>
      </c>
      <c r="F789" s="447" t="s">
        <v>2590</v>
      </c>
      <c r="G789" s="450">
        <v>23049.200000000001</v>
      </c>
      <c r="H789" s="451" t="s">
        <v>1965</v>
      </c>
      <c r="I789" s="450">
        <f t="shared" si="22"/>
        <v>23049.200000000001</v>
      </c>
      <c r="J789" s="125"/>
      <c r="K789" s="125"/>
    </row>
    <row r="790" spans="1:11" s="124" customFormat="1" ht="15">
      <c r="A790" s="447" t="s">
        <v>2585</v>
      </c>
      <c r="B790" s="444" t="s">
        <v>2594</v>
      </c>
      <c r="C790" s="445" t="s">
        <v>2595</v>
      </c>
      <c r="D790" s="446" t="s">
        <v>2596</v>
      </c>
      <c r="E790" s="448" t="s">
        <v>2589</v>
      </c>
      <c r="F790" s="447" t="s">
        <v>2590</v>
      </c>
      <c r="G790" s="450">
        <v>55000.01</v>
      </c>
      <c r="H790" s="451" t="s">
        <v>1965</v>
      </c>
      <c r="I790" s="450">
        <f t="shared" si="22"/>
        <v>55000.01</v>
      </c>
      <c r="J790" s="125"/>
      <c r="K790" s="125"/>
    </row>
    <row r="791" spans="1:11" s="124" customFormat="1" ht="15">
      <c r="A791" s="447" t="s">
        <v>2585</v>
      </c>
      <c r="B791" s="444" t="s">
        <v>3996</v>
      </c>
      <c r="C791" s="445" t="s">
        <v>3997</v>
      </c>
      <c r="D791" s="446" t="s">
        <v>3998</v>
      </c>
      <c r="E791" s="448" t="s">
        <v>2589</v>
      </c>
      <c r="F791" s="447" t="s">
        <v>2590</v>
      </c>
      <c r="G791" s="450">
        <v>2542.7199999999998</v>
      </c>
      <c r="H791" s="451" t="s">
        <v>1965</v>
      </c>
      <c r="I791" s="450">
        <f t="shared" si="22"/>
        <v>2542.7199999999998</v>
      </c>
      <c r="J791" s="125"/>
      <c r="K791" s="125"/>
    </row>
    <row r="792" spans="1:11" s="124" customFormat="1" ht="15">
      <c r="A792" s="447" t="s">
        <v>2585</v>
      </c>
      <c r="B792" s="444" t="s">
        <v>3996</v>
      </c>
      <c r="C792" s="445" t="s">
        <v>3999</v>
      </c>
      <c r="D792" s="446" t="s">
        <v>4000</v>
      </c>
      <c r="E792" s="448" t="s">
        <v>2589</v>
      </c>
      <c r="F792" s="447" t="s">
        <v>2590</v>
      </c>
      <c r="G792" s="450">
        <v>3497.4</v>
      </c>
      <c r="H792" s="451" t="s">
        <v>1965</v>
      </c>
      <c r="I792" s="450">
        <f t="shared" si="22"/>
        <v>3497.4</v>
      </c>
      <c r="J792" s="125"/>
      <c r="K792" s="125"/>
    </row>
    <row r="793" spans="1:11" s="124" customFormat="1" ht="15">
      <c r="A793" s="447" t="s">
        <v>2585</v>
      </c>
      <c r="B793" s="444" t="s">
        <v>3436</v>
      </c>
      <c r="C793" s="445" t="s">
        <v>4001</v>
      </c>
      <c r="D793" s="446" t="s">
        <v>4002</v>
      </c>
      <c r="E793" s="448" t="s">
        <v>2589</v>
      </c>
      <c r="F793" s="447" t="s">
        <v>2590</v>
      </c>
      <c r="G793" s="450">
        <v>2795.6</v>
      </c>
      <c r="H793" s="451" t="s">
        <v>1965</v>
      </c>
      <c r="I793" s="450">
        <f t="shared" si="22"/>
        <v>2795.6</v>
      </c>
      <c r="J793" s="125"/>
      <c r="K793" s="125"/>
    </row>
    <row r="794" spans="1:11" s="124" customFormat="1" ht="15">
      <c r="A794" s="447" t="s">
        <v>2585</v>
      </c>
      <c r="B794" s="444" t="s">
        <v>3436</v>
      </c>
      <c r="C794" s="445" t="s">
        <v>4003</v>
      </c>
      <c r="D794" s="446" t="s">
        <v>4004</v>
      </c>
      <c r="E794" s="448" t="s">
        <v>2589</v>
      </c>
      <c r="F794" s="447" t="s">
        <v>2590</v>
      </c>
      <c r="G794" s="450">
        <v>7424</v>
      </c>
      <c r="H794" s="451" t="s">
        <v>1965</v>
      </c>
      <c r="I794" s="450">
        <f t="shared" si="22"/>
        <v>7424</v>
      </c>
      <c r="J794" s="125"/>
      <c r="K794" s="125"/>
    </row>
    <row r="795" spans="1:11" s="124" customFormat="1" ht="24">
      <c r="A795" s="447" t="s">
        <v>2601</v>
      </c>
      <c r="B795" s="444">
        <v>43677</v>
      </c>
      <c r="C795" s="445" t="s">
        <v>2603</v>
      </c>
      <c r="D795" s="446" t="s">
        <v>2604</v>
      </c>
      <c r="E795" s="448" t="s">
        <v>2602</v>
      </c>
      <c r="F795" s="447" t="s">
        <v>2579</v>
      </c>
      <c r="G795" s="450">
        <v>21703</v>
      </c>
      <c r="H795" s="451" t="s">
        <v>1965</v>
      </c>
      <c r="I795" s="450">
        <f t="shared" si="22"/>
        <v>21703</v>
      </c>
      <c r="J795" s="125"/>
      <c r="K795" s="125"/>
    </row>
    <row r="796" spans="1:11" s="124" customFormat="1" ht="24">
      <c r="A796" s="447" t="s">
        <v>2601</v>
      </c>
      <c r="B796" s="444" t="s">
        <v>3436</v>
      </c>
      <c r="C796" s="445" t="s">
        <v>4005</v>
      </c>
      <c r="D796" s="446" t="s">
        <v>4006</v>
      </c>
      <c r="E796" s="448" t="s">
        <v>2602</v>
      </c>
      <c r="F796" s="447" t="s">
        <v>2579</v>
      </c>
      <c r="G796" s="450">
        <v>10306.17</v>
      </c>
      <c r="H796" s="451" t="s">
        <v>1965</v>
      </c>
      <c r="I796" s="450">
        <v>10306.17</v>
      </c>
    </row>
    <row r="797" spans="1:11" s="124" customFormat="1" ht="24">
      <c r="A797" s="447" t="s">
        <v>2606</v>
      </c>
      <c r="B797" s="444" t="s">
        <v>4007</v>
      </c>
      <c r="C797" s="445" t="s">
        <v>4008</v>
      </c>
      <c r="D797" s="446" t="s">
        <v>4009</v>
      </c>
      <c r="E797" s="448" t="s">
        <v>2607</v>
      </c>
      <c r="F797" s="447" t="s">
        <v>2608</v>
      </c>
      <c r="G797" s="450">
        <v>1054.54</v>
      </c>
      <c r="H797" s="451" t="s">
        <v>1965</v>
      </c>
      <c r="I797" s="450">
        <f t="shared" ref="I797:I804" si="23">G797</f>
        <v>1054.54</v>
      </c>
    </row>
    <row r="798" spans="1:11" s="124" customFormat="1" ht="24">
      <c r="A798" s="447" t="s">
        <v>2606</v>
      </c>
      <c r="B798" s="444" t="s">
        <v>4007</v>
      </c>
      <c r="C798" s="445" t="s">
        <v>4010</v>
      </c>
      <c r="D798" s="446" t="s">
        <v>4011</v>
      </c>
      <c r="E798" s="448" t="s">
        <v>2607</v>
      </c>
      <c r="F798" s="447" t="s">
        <v>2608</v>
      </c>
      <c r="G798" s="450">
        <v>8544.2199999999993</v>
      </c>
      <c r="H798" s="451" t="s">
        <v>1965</v>
      </c>
      <c r="I798" s="450">
        <f t="shared" si="23"/>
        <v>8544.2199999999993</v>
      </c>
    </row>
    <row r="799" spans="1:11" s="124" customFormat="1" ht="24">
      <c r="A799" s="447" t="s">
        <v>2606</v>
      </c>
      <c r="B799" s="444" t="s">
        <v>4007</v>
      </c>
      <c r="C799" s="445" t="s">
        <v>4012</v>
      </c>
      <c r="D799" s="446" t="s">
        <v>4013</v>
      </c>
      <c r="E799" s="448" t="s">
        <v>2607</v>
      </c>
      <c r="F799" s="447" t="s">
        <v>2608</v>
      </c>
      <c r="G799" s="450">
        <v>6458.99</v>
      </c>
      <c r="H799" s="451" t="s">
        <v>1965</v>
      </c>
      <c r="I799" s="450">
        <f t="shared" si="23"/>
        <v>6458.99</v>
      </c>
    </row>
    <row r="800" spans="1:11" s="124" customFormat="1" ht="24">
      <c r="A800" s="447" t="s">
        <v>2606</v>
      </c>
      <c r="B800" s="444" t="s">
        <v>3436</v>
      </c>
      <c r="C800" s="445" t="s">
        <v>4014</v>
      </c>
      <c r="D800" s="446" t="s">
        <v>4015</v>
      </c>
      <c r="E800" s="448" t="s">
        <v>2607</v>
      </c>
      <c r="F800" s="447" t="s">
        <v>2608</v>
      </c>
      <c r="G800" s="450">
        <v>8176.39</v>
      </c>
      <c r="H800" s="451" t="s">
        <v>1965</v>
      </c>
      <c r="I800" s="450">
        <f t="shared" si="23"/>
        <v>8176.39</v>
      </c>
    </row>
    <row r="801" spans="1:11" s="124" customFormat="1" ht="24">
      <c r="A801" s="447" t="s">
        <v>2606</v>
      </c>
      <c r="B801" s="444" t="s">
        <v>3436</v>
      </c>
      <c r="C801" s="445" t="s">
        <v>4016</v>
      </c>
      <c r="D801" s="446" t="s">
        <v>4017</v>
      </c>
      <c r="E801" s="448" t="s">
        <v>2607</v>
      </c>
      <c r="F801" s="447" t="s">
        <v>2608</v>
      </c>
      <c r="G801" s="450">
        <v>14733.74</v>
      </c>
      <c r="H801" s="451" t="s">
        <v>1965</v>
      </c>
      <c r="I801" s="450">
        <f t="shared" si="23"/>
        <v>14733.74</v>
      </c>
    </row>
    <row r="802" spans="1:11" s="124" customFormat="1" ht="24">
      <c r="A802" s="447" t="s">
        <v>2606</v>
      </c>
      <c r="B802" s="444" t="s">
        <v>3436</v>
      </c>
      <c r="C802" s="445" t="s">
        <v>2901</v>
      </c>
      <c r="D802" s="446" t="s">
        <v>4018</v>
      </c>
      <c r="E802" s="448" t="s">
        <v>2607</v>
      </c>
      <c r="F802" s="447" t="s">
        <v>2608</v>
      </c>
      <c r="G802" s="450">
        <v>4728.42</v>
      </c>
      <c r="H802" s="451" t="s">
        <v>1965</v>
      </c>
      <c r="I802" s="450">
        <f t="shared" si="23"/>
        <v>4728.42</v>
      </c>
    </row>
    <row r="803" spans="1:11" s="124" customFormat="1" ht="24">
      <c r="A803" s="447" t="s">
        <v>2606</v>
      </c>
      <c r="B803" s="444" t="s">
        <v>3436</v>
      </c>
      <c r="C803" s="445" t="s">
        <v>4019</v>
      </c>
      <c r="D803" s="446" t="s">
        <v>4020</v>
      </c>
      <c r="E803" s="448" t="s">
        <v>2607</v>
      </c>
      <c r="F803" s="447" t="s">
        <v>2608</v>
      </c>
      <c r="G803" s="450">
        <v>3674.78</v>
      </c>
      <c r="H803" s="451" t="s">
        <v>1965</v>
      </c>
      <c r="I803" s="450">
        <f t="shared" si="23"/>
        <v>3674.78</v>
      </c>
    </row>
    <row r="804" spans="1:11" s="124" customFormat="1" ht="24">
      <c r="A804" s="447" t="s">
        <v>2606</v>
      </c>
      <c r="B804" s="444" t="s">
        <v>3436</v>
      </c>
      <c r="C804" s="445" t="s">
        <v>4021</v>
      </c>
      <c r="D804" s="446" t="s">
        <v>4022</v>
      </c>
      <c r="E804" s="448" t="s">
        <v>2607</v>
      </c>
      <c r="F804" s="447" t="s">
        <v>2608</v>
      </c>
      <c r="G804" s="450">
        <v>16841.34</v>
      </c>
      <c r="H804" s="451" t="s">
        <v>1965</v>
      </c>
      <c r="I804" s="450">
        <f t="shared" si="23"/>
        <v>16841.34</v>
      </c>
    </row>
    <row r="805" spans="1:11" s="124" customFormat="1" ht="24">
      <c r="A805" s="447" t="s">
        <v>2609</v>
      </c>
      <c r="B805" s="444" t="s">
        <v>2610</v>
      </c>
      <c r="C805" s="445" t="s">
        <v>2611</v>
      </c>
      <c r="D805" s="446" t="s">
        <v>2611</v>
      </c>
      <c r="E805" s="448" t="s">
        <v>2612</v>
      </c>
      <c r="F805" s="447" t="s">
        <v>2006</v>
      </c>
      <c r="G805" s="450">
        <f>450660-50660-100000-100000</f>
        <v>200000</v>
      </c>
      <c r="H805" s="451" t="s">
        <v>1965</v>
      </c>
      <c r="I805" s="450">
        <v>100000</v>
      </c>
    </row>
    <row r="806" spans="1:11" s="124" customFormat="1" ht="24">
      <c r="A806" s="447" t="s">
        <v>2609</v>
      </c>
      <c r="B806" s="444" t="s">
        <v>2610</v>
      </c>
      <c r="C806" s="445" t="s">
        <v>2613</v>
      </c>
      <c r="D806" s="446" t="s">
        <v>2613</v>
      </c>
      <c r="E806" s="448" t="s">
        <v>2612</v>
      </c>
      <c r="F806" s="447" t="s">
        <v>2614</v>
      </c>
      <c r="G806" s="450">
        <v>238078.4</v>
      </c>
      <c r="H806" s="451" t="s">
        <v>1965</v>
      </c>
      <c r="I806" s="450">
        <v>238078.4</v>
      </c>
    </row>
    <row r="807" spans="1:11" s="124" customFormat="1" ht="24">
      <c r="A807" s="447" t="s">
        <v>2609</v>
      </c>
      <c r="B807" s="444" t="s">
        <v>2586</v>
      </c>
      <c r="C807" s="445" t="s">
        <v>2615</v>
      </c>
      <c r="D807" s="446" t="s">
        <v>2615</v>
      </c>
      <c r="E807" s="448" t="s">
        <v>2612</v>
      </c>
      <c r="F807" s="447" t="s">
        <v>2614</v>
      </c>
      <c r="G807" s="450">
        <v>72547.44</v>
      </c>
      <c r="H807" s="451" t="s">
        <v>1965</v>
      </c>
      <c r="I807" s="450">
        <v>72547.44</v>
      </c>
    </row>
    <row r="808" spans="1:11" s="124" customFormat="1" ht="24">
      <c r="A808" s="447" t="s">
        <v>2609</v>
      </c>
      <c r="B808" s="444" t="s">
        <v>2586</v>
      </c>
      <c r="C808" s="445" t="s">
        <v>2616</v>
      </c>
      <c r="D808" s="446" t="s">
        <v>2616</v>
      </c>
      <c r="E808" s="448" t="s">
        <v>2612</v>
      </c>
      <c r="F808" s="447" t="s">
        <v>2614</v>
      </c>
      <c r="G808" s="450">
        <v>74154.490000000005</v>
      </c>
      <c r="H808" s="451" t="s">
        <v>1965</v>
      </c>
      <c r="I808" s="450">
        <v>74154.490000000005</v>
      </c>
    </row>
    <row r="809" spans="1:11" s="124" customFormat="1" ht="24">
      <c r="A809" s="447" t="s">
        <v>2609</v>
      </c>
      <c r="B809" s="444" t="s">
        <v>2586</v>
      </c>
      <c r="C809" s="445" t="s">
        <v>2617</v>
      </c>
      <c r="D809" s="446" t="s">
        <v>2617</v>
      </c>
      <c r="E809" s="448" t="s">
        <v>2612</v>
      </c>
      <c r="F809" s="447" t="s">
        <v>2614</v>
      </c>
      <c r="G809" s="450">
        <v>71238.720000000001</v>
      </c>
      <c r="H809" s="451" t="s">
        <v>1965</v>
      </c>
      <c r="I809" s="450">
        <v>71238.720000000001</v>
      </c>
      <c r="J809" s="125"/>
      <c r="K809" s="125"/>
    </row>
    <row r="810" spans="1:11" s="124" customFormat="1" ht="24">
      <c r="A810" s="447" t="s">
        <v>2609</v>
      </c>
      <c r="B810" s="444" t="s">
        <v>2618</v>
      </c>
      <c r="C810" s="445" t="s">
        <v>2619</v>
      </c>
      <c r="D810" s="446" t="s">
        <v>2619</v>
      </c>
      <c r="E810" s="448" t="s">
        <v>2612</v>
      </c>
      <c r="F810" s="447" t="s">
        <v>2614</v>
      </c>
      <c r="G810" s="450">
        <v>48900.38</v>
      </c>
      <c r="H810" s="451" t="s">
        <v>1965</v>
      </c>
      <c r="I810" s="450">
        <v>48900.38</v>
      </c>
      <c r="J810" s="125"/>
      <c r="K810" s="125"/>
    </row>
    <row r="811" spans="1:11" s="124" customFormat="1" ht="24">
      <c r="A811" s="447" t="s">
        <v>2609</v>
      </c>
      <c r="B811" s="444" t="s">
        <v>2618</v>
      </c>
      <c r="C811" s="445" t="s">
        <v>2620</v>
      </c>
      <c r="D811" s="446" t="s">
        <v>2620</v>
      </c>
      <c r="E811" s="448" t="s">
        <v>2612</v>
      </c>
      <c r="F811" s="447" t="s">
        <v>2614</v>
      </c>
      <c r="G811" s="450">
        <v>74102.28</v>
      </c>
      <c r="H811" s="451" t="s">
        <v>1965</v>
      </c>
      <c r="I811" s="450">
        <v>125628</v>
      </c>
      <c r="J811" s="125"/>
      <c r="K811" s="125"/>
    </row>
    <row r="812" spans="1:11" s="124" customFormat="1" ht="24">
      <c r="A812" s="447" t="s">
        <v>2609</v>
      </c>
      <c r="B812" s="444" t="s">
        <v>2618</v>
      </c>
      <c r="C812" s="445" t="s">
        <v>2621</v>
      </c>
      <c r="D812" s="446" t="s">
        <v>2621</v>
      </c>
      <c r="E812" s="448" t="s">
        <v>2612</v>
      </c>
      <c r="F812" s="447" t="s">
        <v>2006</v>
      </c>
      <c r="G812" s="450">
        <v>125628</v>
      </c>
      <c r="H812" s="451" t="s">
        <v>1965</v>
      </c>
      <c r="I812" s="450">
        <v>74102.28</v>
      </c>
      <c r="J812" s="125"/>
      <c r="K812" s="125"/>
    </row>
    <row r="813" spans="1:11" s="124" customFormat="1" ht="15">
      <c r="A813" s="447" t="s">
        <v>2624</v>
      </c>
      <c r="B813" s="444" t="s">
        <v>2626</v>
      </c>
      <c r="C813" s="445" t="s">
        <v>2627</v>
      </c>
      <c r="D813" s="446" t="s">
        <v>2628</v>
      </c>
      <c r="E813" s="448" t="s">
        <v>2625</v>
      </c>
      <c r="F813" s="447" t="s">
        <v>2180</v>
      </c>
      <c r="G813" s="450">
        <v>13456</v>
      </c>
      <c r="H813" s="451" t="s">
        <v>1965</v>
      </c>
      <c r="I813" s="450">
        <f>G813</f>
        <v>13456</v>
      </c>
      <c r="J813" s="125"/>
      <c r="K813" s="125"/>
    </row>
    <row r="814" spans="1:11" s="124" customFormat="1" ht="15">
      <c r="A814" s="447" t="s">
        <v>2624</v>
      </c>
      <c r="B814" s="444" t="s">
        <v>2115</v>
      </c>
      <c r="C814" s="445" t="s">
        <v>2629</v>
      </c>
      <c r="D814" s="446" t="s">
        <v>2630</v>
      </c>
      <c r="E814" s="448" t="s">
        <v>2625</v>
      </c>
      <c r="F814" s="447" t="s">
        <v>2180</v>
      </c>
      <c r="G814" s="450">
        <v>10440</v>
      </c>
      <c r="H814" s="451" t="s">
        <v>1965</v>
      </c>
      <c r="I814" s="450">
        <f>G814</f>
        <v>10440</v>
      </c>
      <c r="J814" s="125"/>
      <c r="K814" s="125"/>
    </row>
    <row r="815" spans="1:11" s="124" customFormat="1" ht="15">
      <c r="A815" s="447" t="s">
        <v>2624</v>
      </c>
      <c r="B815" s="444" t="s">
        <v>2115</v>
      </c>
      <c r="C815" s="445" t="s">
        <v>2631</v>
      </c>
      <c r="D815" s="446" t="s">
        <v>2632</v>
      </c>
      <c r="E815" s="448" t="s">
        <v>2625</v>
      </c>
      <c r="F815" s="447" t="s">
        <v>2180</v>
      </c>
      <c r="G815" s="450">
        <v>2900</v>
      </c>
      <c r="H815" s="451" t="s">
        <v>1965</v>
      </c>
      <c r="I815" s="450">
        <f>G815</f>
        <v>2900</v>
      </c>
      <c r="J815" s="125"/>
      <c r="K815" s="125"/>
    </row>
    <row r="816" spans="1:11" s="124" customFormat="1" ht="15">
      <c r="A816" s="447" t="s">
        <v>2624</v>
      </c>
      <c r="B816" s="444" t="s">
        <v>1991</v>
      </c>
      <c r="C816" s="445" t="s">
        <v>2633</v>
      </c>
      <c r="D816" s="446" t="s">
        <v>2634</v>
      </c>
      <c r="E816" s="448" t="s">
        <v>2625</v>
      </c>
      <c r="F816" s="447" t="s">
        <v>2180</v>
      </c>
      <c r="G816" s="450">
        <v>4060</v>
      </c>
      <c r="H816" s="451" t="s">
        <v>1965</v>
      </c>
      <c r="I816" s="450">
        <f>G816</f>
        <v>4060</v>
      </c>
      <c r="J816" s="125"/>
      <c r="K816" s="125"/>
    </row>
    <row r="817" spans="1:11" s="124" customFormat="1" ht="15">
      <c r="A817" s="447" t="s">
        <v>2663</v>
      </c>
      <c r="B817" s="444" t="s">
        <v>2115</v>
      </c>
      <c r="C817" s="445" t="s">
        <v>2666</v>
      </c>
      <c r="D817" s="446" t="s">
        <v>2664</v>
      </c>
      <c r="E817" s="448" t="s">
        <v>2665</v>
      </c>
      <c r="F817" s="447" t="s">
        <v>2180</v>
      </c>
      <c r="G817" s="450">
        <v>42533.34</v>
      </c>
      <c r="H817" s="451" t="s">
        <v>1965</v>
      </c>
      <c r="I817" s="450">
        <v>42533.34</v>
      </c>
      <c r="J817" s="125"/>
      <c r="K817" s="125"/>
    </row>
    <row r="818" spans="1:11" s="124" customFormat="1" ht="15">
      <c r="A818" s="447" t="s">
        <v>2663</v>
      </c>
      <c r="B818" s="444" t="s">
        <v>2115</v>
      </c>
      <c r="C818" s="445" t="s">
        <v>2667</v>
      </c>
      <c r="D818" s="446" t="s">
        <v>2664</v>
      </c>
      <c r="E818" s="448" t="s">
        <v>2665</v>
      </c>
      <c r="F818" s="447" t="s">
        <v>2180</v>
      </c>
      <c r="G818" s="450">
        <v>52200</v>
      </c>
      <c r="H818" s="451" t="s">
        <v>1965</v>
      </c>
      <c r="I818" s="450">
        <v>52200</v>
      </c>
      <c r="J818" s="125"/>
      <c r="K818" s="125"/>
    </row>
    <row r="819" spans="1:11" s="124" customFormat="1" ht="15">
      <c r="A819" s="447" t="s">
        <v>2663</v>
      </c>
      <c r="B819" s="444">
        <v>43769</v>
      </c>
      <c r="C819" s="445" t="s">
        <v>2667</v>
      </c>
      <c r="D819" s="446" t="s">
        <v>2668</v>
      </c>
      <c r="E819" s="448" t="s">
        <v>2665</v>
      </c>
      <c r="F819" s="447" t="s">
        <v>2180</v>
      </c>
      <c r="G819" s="450">
        <v>50267</v>
      </c>
      <c r="H819" s="451" t="s">
        <v>1965</v>
      </c>
      <c r="I819" s="450">
        <v>50267</v>
      </c>
      <c r="J819" s="125"/>
      <c r="K819" s="125"/>
    </row>
    <row r="820" spans="1:11" s="124" customFormat="1" ht="15">
      <c r="A820" s="447" t="s">
        <v>2663</v>
      </c>
      <c r="B820" s="444" t="s">
        <v>3988</v>
      </c>
      <c r="C820" s="445" t="s">
        <v>4023</v>
      </c>
      <c r="D820" s="446" t="s">
        <v>4024</v>
      </c>
      <c r="E820" s="448" t="s">
        <v>2665</v>
      </c>
      <c r="F820" s="447" t="s">
        <v>2180</v>
      </c>
      <c r="G820" s="450">
        <v>46400</v>
      </c>
      <c r="H820" s="451" t="s">
        <v>1965</v>
      </c>
      <c r="I820" s="450">
        <v>46400</v>
      </c>
      <c r="J820" s="125"/>
    </row>
    <row r="821" spans="1:11" s="124" customFormat="1" ht="15">
      <c r="A821" s="447" t="s">
        <v>2663</v>
      </c>
      <c r="B821" s="444" t="s">
        <v>4025</v>
      </c>
      <c r="C821" s="445" t="s">
        <v>4026</v>
      </c>
      <c r="D821" s="446" t="s">
        <v>4027</v>
      </c>
      <c r="E821" s="448" t="s">
        <v>2665</v>
      </c>
      <c r="F821" s="447" t="s">
        <v>2180</v>
      </c>
      <c r="G821" s="450">
        <v>58000</v>
      </c>
      <c r="H821" s="451" t="s">
        <v>1965</v>
      </c>
      <c r="I821" s="450">
        <v>58000</v>
      </c>
      <c r="J821" s="125"/>
    </row>
    <row r="822" spans="1:11" s="124" customFormat="1" ht="15">
      <c r="A822" s="447" t="s">
        <v>2663</v>
      </c>
      <c r="B822" s="444" t="s">
        <v>4028</v>
      </c>
      <c r="C822" s="445" t="s">
        <v>4029</v>
      </c>
      <c r="D822" s="446" t="s">
        <v>4030</v>
      </c>
      <c r="E822" s="448" t="s">
        <v>2665</v>
      </c>
      <c r="F822" s="447" t="s">
        <v>2180</v>
      </c>
      <c r="G822" s="450">
        <v>52200</v>
      </c>
      <c r="H822" s="451" t="s">
        <v>1965</v>
      </c>
      <c r="I822" s="450">
        <v>52200</v>
      </c>
      <c r="J822" s="125"/>
      <c r="K822" s="125"/>
    </row>
    <row r="823" spans="1:11" s="124" customFormat="1" ht="15">
      <c r="A823" s="447" t="s">
        <v>2663</v>
      </c>
      <c r="B823" s="444" t="s">
        <v>4028</v>
      </c>
      <c r="C823" s="445" t="s">
        <v>4031</v>
      </c>
      <c r="D823" s="446" t="s">
        <v>4032</v>
      </c>
      <c r="E823" s="448" t="s">
        <v>2665</v>
      </c>
      <c r="F823" s="447" t="s">
        <v>2180</v>
      </c>
      <c r="G823" s="450">
        <v>32873.24</v>
      </c>
      <c r="H823" s="451" t="s">
        <v>1965</v>
      </c>
      <c r="I823" s="450">
        <v>32873.24</v>
      </c>
      <c r="J823" s="125"/>
      <c r="K823" s="125"/>
    </row>
    <row r="824" spans="1:11" s="124" customFormat="1" ht="15">
      <c r="A824" s="447" t="s">
        <v>2663</v>
      </c>
      <c r="B824" s="444" t="s">
        <v>3424</v>
      </c>
      <c r="C824" s="445" t="s">
        <v>4033</v>
      </c>
      <c r="D824" s="446" t="s">
        <v>4034</v>
      </c>
      <c r="E824" s="448" t="s">
        <v>2665</v>
      </c>
      <c r="F824" s="447" t="s">
        <v>2180</v>
      </c>
      <c r="G824" s="450">
        <v>36733.33</v>
      </c>
      <c r="H824" s="451" t="s">
        <v>1965</v>
      </c>
      <c r="I824" s="450">
        <v>36733.33</v>
      </c>
      <c r="J824" s="125"/>
      <c r="K824" s="125"/>
    </row>
    <row r="825" spans="1:11" s="124" customFormat="1" ht="24">
      <c r="A825" s="447" t="s">
        <v>2669</v>
      </c>
      <c r="B825" s="444">
        <v>43621</v>
      </c>
      <c r="C825" s="445" t="s">
        <v>2673</v>
      </c>
      <c r="D825" s="446" t="s">
        <v>2670</v>
      </c>
      <c r="E825" s="448" t="s">
        <v>2671</v>
      </c>
      <c r="F825" s="447" t="s">
        <v>2672</v>
      </c>
      <c r="G825" s="450">
        <v>38666.660000000003</v>
      </c>
      <c r="H825" s="451" t="s">
        <v>1965</v>
      </c>
      <c r="I825" s="450">
        <v>38666.660000000003</v>
      </c>
      <c r="J825" s="125"/>
      <c r="K825" s="125"/>
    </row>
    <row r="826" spans="1:11" s="124" customFormat="1" ht="24">
      <c r="A826" s="447" t="s">
        <v>2669</v>
      </c>
      <c r="B826" s="444">
        <v>43662</v>
      </c>
      <c r="C826" s="445" t="s">
        <v>2673</v>
      </c>
      <c r="D826" s="446" t="s">
        <v>2674</v>
      </c>
      <c r="E826" s="448" t="s">
        <v>2671</v>
      </c>
      <c r="F826" s="447" t="s">
        <v>2672</v>
      </c>
      <c r="G826" s="450">
        <v>44466</v>
      </c>
      <c r="H826" s="451" t="s">
        <v>1965</v>
      </c>
      <c r="I826" s="450">
        <f t="shared" ref="I826:I865" si="24">G826</f>
        <v>44466</v>
      </c>
      <c r="J826" s="125"/>
      <c r="K826" s="125"/>
    </row>
    <row r="827" spans="1:11" s="124" customFormat="1" ht="24">
      <c r="A827" s="447" t="s">
        <v>2669</v>
      </c>
      <c r="B827" s="444">
        <v>43746</v>
      </c>
      <c r="C827" s="445" t="s">
        <v>2675</v>
      </c>
      <c r="D827" s="446" t="s">
        <v>2676</v>
      </c>
      <c r="E827" s="448" t="s">
        <v>2671</v>
      </c>
      <c r="F827" s="447" t="s">
        <v>2672</v>
      </c>
      <c r="G827" s="450">
        <v>36733.33</v>
      </c>
      <c r="H827" s="451" t="s">
        <v>1965</v>
      </c>
      <c r="I827" s="450">
        <f t="shared" si="24"/>
        <v>36733.33</v>
      </c>
      <c r="J827" s="341"/>
      <c r="K827" s="125"/>
    </row>
    <row r="828" spans="1:11" s="124" customFormat="1" ht="24">
      <c r="A828" s="447" t="s">
        <v>2669</v>
      </c>
      <c r="B828" s="444">
        <v>43767</v>
      </c>
      <c r="C828" s="445" t="s">
        <v>2677</v>
      </c>
      <c r="D828" s="446" t="s">
        <v>2678</v>
      </c>
      <c r="E828" s="448" t="s">
        <v>2671</v>
      </c>
      <c r="F828" s="447" t="s">
        <v>2672</v>
      </c>
      <c r="G828" s="450">
        <v>25133</v>
      </c>
      <c r="H828" s="451" t="s">
        <v>1965</v>
      </c>
      <c r="I828" s="450">
        <f t="shared" si="24"/>
        <v>25133</v>
      </c>
      <c r="J828" s="341"/>
      <c r="K828" s="125"/>
    </row>
    <row r="829" spans="1:11" s="124" customFormat="1" ht="24">
      <c r="A829" s="447" t="s">
        <v>2669</v>
      </c>
      <c r="B829" s="444">
        <v>43777</v>
      </c>
      <c r="C829" s="445" t="s">
        <v>2679</v>
      </c>
      <c r="D829" s="446" t="s">
        <v>2680</v>
      </c>
      <c r="E829" s="448" t="s">
        <v>2671</v>
      </c>
      <c r="F829" s="447" t="s">
        <v>2672</v>
      </c>
      <c r="G829" s="450">
        <v>50266</v>
      </c>
      <c r="H829" s="451" t="s">
        <v>1965</v>
      </c>
      <c r="I829" s="450">
        <f t="shared" si="24"/>
        <v>50266</v>
      </c>
      <c r="J829" s="125"/>
      <c r="K829" s="125"/>
    </row>
    <row r="830" spans="1:11" s="124" customFormat="1" ht="24">
      <c r="A830" s="447" t="s">
        <v>2681</v>
      </c>
      <c r="B830" s="444">
        <v>43360</v>
      </c>
      <c r="C830" s="445">
        <v>36878</v>
      </c>
      <c r="D830" s="446" t="s">
        <v>2130</v>
      </c>
      <c r="E830" s="448" t="s">
        <v>2131</v>
      </c>
      <c r="F830" s="447" t="s">
        <v>2003</v>
      </c>
      <c r="G830" s="450">
        <v>2436</v>
      </c>
      <c r="H830" s="451" t="s">
        <v>1965</v>
      </c>
      <c r="I830" s="450">
        <f t="shared" si="24"/>
        <v>2436</v>
      </c>
      <c r="J830" s="125"/>
      <c r="K830" s="125"/>
    </row>
    <row r="831" spans="1:11" s="124" customFormat="1" ht="36">
      <c r="A831" s="447" t="s">
        <v>2681</v>
      </c>
      <c r="B831" s="444">
        <v>43634</v>
      </c>
      <c r="C831" s="445">
        <v>36652</v>
      </c>
      <c r="D831" s="446" t="s">
        <v>2132</v>
      </c>
      <c r="E831" s="448" t="s">
        <v>2131</v>
      </c>
      <c r="F831" s="447" t="s">
        <v>2133</v>
      </c>
      <c r="G831" s="450">
        <v>3940</v>
      </c>
      <c r="H831" s="451" t="s">
        <v>1965</v>
      </c>
      <c r="I831" s="450">
        <f t="shared" si="24"/>
        <v>3940</v>
      </c>
      <c r="J831" s="125"/>
      <c r="K831" s="125"/>
    </row>
    <row r="832" spans="1:11" s="124" customFormat="1" ht="24">
      <c r="A832" s="447" t="s">
        <v>2682</v>
      </c>
      <c r="B832" s="444" t="s">
        <v>1991</v>
      </c>
      <c r="C832" s="445" t="s">
        <v>2684</v>
      </c>
      <c r="D832" s="446" t="s">
        <v>2685</v>
      </c>
      <c r="E832" s="448" t="s">
        <v>2683</v>
      </c>
      <c r="F832" s="447" t="s">
        <v>1967</v>
      </c>
      <c r="G832" s="450">
        <v>6902</v>
      </c>
      <c r="H832" s="451" t="s">
        <v>1965</v>
      </c>
      <c r="I832" s="450">
        <f t="shared" si="24"/>
        <v>6902</v>
      </c>
      <c r="J832" s="125"/>
      <c r="K832" s="125"/>
    </row>
    <row r="833" spans="1:11" s="124" customFormat="1" ht="36">
      <c r="A833" s="447" t="s">
        <v>2682</v>
      </c>
      <c r="B833" s="444" t="s">
        <v>1991</v>
      </c>
      <c r="C833" s="445" t="s">
        <v>2686</v>
      </c>
      <c r="D833" s="446" t="s">
        <v>2687</v>
      </c>
      <c r="E833" s="448" t="s">
        <v>2683</v>
      </c>
      <c r="F833" s="447" t="s">
        <v>1997</v>
      </c>
      <c r="G833" s="450">
        <v>14790</v>
      </c>
      <c r="H833" s="451" t="s">
        <v>1965</v>
      </c>
      <c r="I833" s="450">
        <f t="shared" si="24"/>
        <v>14790</v>
      </c>
      <c r="J833" s="125"/>
      <c r="K833" s="125"/>
    </row>
    <row r="834" spans="1:11" s="124" customFormat="1" ht="24">
      <c r="A834" s="447" t="s">
        <v>2682</v>
      </c>
      <c r="B834" s="444" t="s">
        <v>2118</v>
      </c>
      <c r="C834" s="445" t="s">
        <v>2688</v>
      </c>
      <c r="D834" s="446" t="s">
        <v>2689</v>
      </c>
      <c r="E834" s="448" t="s">
        <v>2683</v>
      </c>
      <c r="F834" s="447" t="s">
        <v>1967</v>
      </c>
      <c r="G834" s="450">
        <v>15766.12</v>
      </c>
      <c r="H834" s="451" t="s">
        <v>1965</v>
      </c>
      <c r="I834" s="450">
        <f t="shared" si="24"/>
        <v>15766.12</v>
      </c>
      <c r="J834" s="125"/>
      <c r="K834" s="125"/>
    </row>
    <row r="835" spans="1:11" s="124" customFormat="1" ht="36">
      <c r="A835" s="447" t="s">
        <v>2682</v>
      </c>
      <c r="B835" s="444" t="s">
        <v>2592</v>
      </c>
      <c r="C835" s="445" t="s">
        <v>2690</v>
      </c>
      <c r="D835" s="446" t="s">
        <v>2691</v>
      </c>
      <c r="E835" s="448" t="s">
        <v>2683</v>
      </c>
      <c r="F835" s="447" t="s">
        <v>1997</v>
      </c>
      <c r="G835" s="450">
        <v>1972</v>
      </c>
      <c r="H835" s="451" t="s">
        <v>1965</v>
      </c>
      <c r="I835" s="450">
        <f t="shared" si="24"/>
        <v>1972</v>
      </c>
      <c r="J835" s="125"/>
      <c r="K835" s="125"/>
    </row>
    <row r="836" spans="1:11" s="124" customFormat="1" ht="24">
      <c r="A836" s="447" t="s">
        <v>2682</v>
      </c>
      <c r="B836" s="444" t="s">
        <v>2592</v>
      </c>
      <c r="C836" s="445" t="s">
        <v>2692</v>
      </c>
      <c r="D836" s="446" t="s">
        <v>2693</v>
      </c>
      <c r="E836" s="448" t="s">
        <v>2683</v>
      </c>
      <c r="F836" s="447" t="s">
        <v>1967</v>
      </c>
      <c r="G836" s="450">
        <v>48720</v>
      </c>
      <c r="H836" s="451" t="s">
        <v>1965</v>
      </c>
      <c r="I836" s="450">
        <f t="shared" si="24"/>
        <v>48720</v>
      </c>
      <c r="J836" s="125"/>
      <c r="K836" s="125"/>
    </row>
    <row r="837" spans="1:11" s="124" customFormat="1" ht="36">
      <c r="A837" s="447" t="s">
        <v>2682</v>
      </c>
      <c r="B837" s="444" t="s">
        <v>2592</v>
      </c>
      <c r="C837" s="445" t="s">
        <v>2694</v>
      </c>
      <c r="D837" s="446" t="s">
        <v>2695</v>
      </c>
      <c r="E837" s="448" t="s">
        <v>2683</v>
      </c>
      <c r="F837" s="447" t="s">
        <v>1997</v>
      </c>
      <c r="G837" s="450">
        <v>609</v>
      </c>
      <c r="H837" s="451" t="s">
        <v>1965</v>
      </c>
      <c r="I837" s="450">
        <f t="shared" si="24"/>
        <v>609</v>
      </c>
      <c r="J837" s="125"/>
      <c r="K837" s="125"/>
    </row>
    <row r="838" spans="1:11" s="124" customFormat="1" ht="24">
      <c r="A838" s="447" t="s">
        <v>2682</v>
      </c>
      <c r="B838" s="444" t="s">
        <v>2592</v>
      </c>
      <c r="C838" s="445" t="s">
        <v>2696</v>
      </c>
      <c r="D838" s="446">
        <v>82</v>
      </c>
      <c r="E838" s="448" t="s">
        <v>2683</v>
      </c>
      <c r="F838" s="447" t="s">
        <v>1967</v>
      </c>
      <c r="G838" s="450">
        <v>556.79999999999995</v>
      </c>
      <c r="H838" s="451" t="s">
        <v>1965</v>
      </c>
      <c r="I838" s="450">
        <f t="shared" si="24"/>
        <v>556.79999999999995</v>
      </c>
      <c r="J838" s="125"/>
      <c r="K838" s="125"/>
    </row>
    <row r="839" spans="1:11" s="124" customFormat="1" ht="36">
      <c r="A839" s="447" t="s">
        <v>2682</v>
      </c>
      <c r="B839" s="444" t="s">
        <v>1992</v>
      </c>
      <c r="C839" s="445" t="s">
        <v>2697</v>
      </c>
      <c r="D839" s="446" t="s">
        <v>2698</v>
      </c>
      <c r="E839" s="448" t="s">
        <v>2683</v>
      </c>
      <c r="F839" s="447" t="s">
        <v>1997</v>
      </c>
      <c r="G839" s="450">
        <v>5220</v>
      </c>
      <c r="H839" s="451" t="s">
        <v>1965</v>
      </c>
      <c r="I839" s="450">
        <f t="shared" si="24"/>
        <v>5220</v>
      </c>
      <c r="J839" s="125"/>
      <c r="K839" s="125"/>
    </row>
    <row r="840" spans="1:11" s="124" customFormat="1" ht="36">
      <c r="A840" s="447" t="s">
        <v>2682</v>
      </c>
      <c r="B840" s="444" t="s">
        <v>3436</v>
      </c>
      <c r="C840" s="445" t="s">
        <v>2662</v>
      </c>
      <c r="D840" s="446" t="s">
        <v>4035</v>
      </c>
      <c r="E840" s="448" t="s">
        <v>2683</v>
      </c>
      <c r="F840" s="447" t="s">
        <v>1997</v>
      </c>
      <c r="G840" s="450">
        <v>7424</v>
      </c>
      <c r="H840" s="451" t="s">
        <v>1965</v>
      </c>
      <c r="I840" s="450">
        <f t="shared" si="24"/>
        <v>7424</v>
      </c>
      <c r="J840" s="125"/>
      <c r="K840" s="125"/>
    </row>
    <row r="841" spans="1:11" s="124" customFormat="1" ht="24">
      <c r="A841" s="447" t="s">
        <v>2699</v>
      </c>
      <c r="B841" s="444">
        <v>43706</v>
      </c>
      <c r="C841" s="445" t="s">
        <v>2702</v>
      </c>
      <c r="D841" s="446" t="s">
        <v>2703</v>
      </c>
      <c r="E841" s="448" t="s">
        <v>2700</v>
      </c>
      <c r="F841" s="447" t="s">
        <v>2701</v>
      </c>
      <c r="G841" s="450">
        <v>11774</v>
      </c>
      <c r="H841" s="451" t="s">
        <v>1965</v>
      </c>
      <c r="I841" s="450">
        <f t="shared" si="24"/>
        <v>11774</v>
      </c>
      <c r="J841" s="125"/>
      <c r="K841" s="125"/>
    </row>
    <row r="842" spans="1:11" s="124" customFormat="1" ht="24">
      <c r="A842" s="447" t="s">
        <v>2699</v>
      </c>
      <c r="B842" s="444">
        <v>43706</v>
      </c>
      <c r="C842" s="445" t="s">
        <v>2704</v>
      </c>
      <c r="D842" s="446" t="s">
        <v>2705</v>
      </c>
      <c r="E842" s="448" t="s">
        <v>2700</v>
      </c>
      <c r="F842" s="447" t="s">
        <v>2701</v>
      </c>
      <c r="G842" s="450">
        <v>17980</v>
      </c>
      <c r="H842" s="451" t="s">
        <v>1965</v>
      </c>
      <c r="I842" s="450">
        <f t="shared" si="24"/>
        <v>17980</v>
      </c>
      <c r="J842" s="125"/>
      <c r="K842" s="125"/>
    </row>
    <row r="843" spans="1:11" s="124" customFormat="1" ht="24">
      <c r="A843" s="447" t="s">
        <v>2699</v>
      </c>
      <c r="B843" s="444">
        <v>43706</v>
      </c>
      <c r="C843" s="445" t="s">
        <v>2706</v>
      </c>
      <c r="D843" s="446" t="s">
        <v>2707</v>
      </c>
      <c r="E843" s="448" t="s">
        <v>2700</v>
      </c>
      <c r="F843" s="447" t="s">
        <v>2701</v>
      </c>
      <c r="G843" s="450">
        <v>20300</v>
      </c>
      <c r="H843" s="451" t="s">
        <v>1965</v>
      </c>
      <c r="I843" s="450">
        <f t="shared" si="24"/>
        <v>20300</v>
      </c>
      <c r="J843" s="125"/>
      <c r="K843" s="125"/>
    </row>
    <row r="844" spans="1:11" s="124" customFormat="1" ht="24">
      <c r="A844" s="447" t="s">
        <v>2699</v>
      </c>
      <c r="B844" s="444">
        <v>43707</v>
      </c>
      <c r="C844" s="445" t="s">
        <v>2708</v>
      </c>
      <c r="D844" s="446" t="s">
        <v>2709</v>
      </c>
      <c r="E844" s="448" t="s">
        <v>2700</v>
      </c>
      <c r="F844" s="447" t="s">
        <v>2701</v>
      </c>
      <c r="G844" s="450">
        <v>9512</v>
      </c>
      <c r="H844" s="451" t="s">
        <v>1965</v>
      </c>
      <c r="I844" s="450">
        <f t="shared" si="24"/>
        <v>9512</v>
      </c>
      <c r="J844" s="125"/>
      <c r="K844" s="125"/>
    </row>
    <row r="845" spans="1:11" s="124" customFormat="1" ht="24">
      <c r="A845" s="447" t="s">
        <v>2699</v>
      </c>
      <c r="B845" s="444">
        <v>43707</v>
      </c>
      <c r="C845" s="445" t="s">
        <v>2710</v>
      </c>
      <c r="D845" s="446" t="s">
        <v>2711</v>
      </c>
      <c r="E845" s="448" t="s">
        <v>2700</v>
      </c>
      <c r="F845" s="447" t="s">
        <v>2701</v>
      </c>
      <c r="G845" s="450">
        <v>290</v>
      </c>
      <c r="H845" s="451" t="s">
        <v>1965</v>
      </c>
      <c r="I845" s="450">
        <f t="shared" si="24"/>
        <v>290</v>
      </c>
      <c r="J845" s="125"/>
      <c r="K845" s="125"/>
    </row>
    <row r="846" spans="1:11" s="124" customFormat="1" ht="24">
      <c r="A846" s="447" t="s">
        <v>2699</v>
      </c>
      <c r="B846" s="444">
        <v>43707</v>
      </c>
      <c r="C846" s="445" t="s">
        <v>2712</v>
      </c>
      <c r="D846" s="446" t="s">
        <v>2713</v>
      </c>
      <c r="E846" s="448" t="s">
        <v>2700</v>
      </c>
      <c r="F846" s="447" t="s">
        <v>2701</v>
      </c>
      <c r="G846" s="450">
        <v>11310</v>
      </c>
      <c r="H846" s="451" t="s">
        <v>1965</v>
      </c>
      <c r="I846" s="450">
        <f t="shared" si="24"/>
        <v>11310</v>
      </c>
      <c r="J846" s="125"/>
      <c r="K846" s="125"/>
    </row>
    <row r="847" spans="1:11" s="124" customFormat="1" ht="24">
      <c r="A847" s="447" t="s">
        <v>2699</v>
      </c>
      <c r="B847" s="444">
        <v>43707</v>
      </c>
      <c r="C847" s="445" t="s">
        <v>2714</v>
      </c>
      <c r="D847" s="446" t="s">
        <v>2715</v>
      </c>
      <c r="E847" s="448" t="s">
        <v>2700</v>
      </c>
      <c r="F847" s="447" t="s">
        <v>2701</v>
      </c>
      <c r="G847" s="450">
        <v>20323</v>
      </c>
      <c r="H847" s="451" t="s">
        <v>1965</v>
      </c>
      <c r="I847" s="450">
        <f t="shared" si="24"/>
        <v>20323</v>
      </c>
      <c r="J847" s="125"/>
      <c r="K847" s="125"/>
    </row>
    <row r="848" spans="1:11" s="124" customFormat="1" ht="24">
      <c r="A848" s="447" t="s">
        <v>2699</v>
      </c>
      <c r="B848" s="444" t="s">
        <v>2115</v>
      </c>
      <c r="C848" s="445" t="s">
        <v>2716</v>
      </c>
      <c r="D848" s="446" t="s">
        <v>2717</v>
      </c>
      <c r="E848" s="448" t="s">
        <v>2700</v>
      </c>
      <c r="F848" s="447" t="s">
        <v>2701</v>
      </c>
      <c r="G848" s="450">
        <v>5336</v>
      </c>
      <c r="H848" s="451" t="s">
        <v>1965</v>
      </c>
      <c r="I848" s="450">
        <f t="shared" si="24"/>
        <v>5336</v>
      </c>
      <c r="J848" s="125"/>
      <c r="K848" s="125"/>
    </row>
    <row r="849" spans="1:11" s="124" customFormat="1" ht="24">
      <c r="A849" s="447" t="s">
        <v>2699</v>
      </c>
      <c r="B849" s="444" t="s">
        <v>2115</v>
      </c>
      <c r="C849" s="445" t="s">
        <v>2718</v>
      </c>
      <c r="D849" s="446" t="s">
        <v>2719</v>
      </c>
      <c r="E849" s="448" t="s">
        <v>2700</v>
      </c>
      <c r="F849" s="447" t="s">
        <v>2701</v>
      </c>
      <c r="G849" s="450">
        <v>5220</v>
      </c>
      <c r="H849" s="451" t="s">
        <v>1965</v>
      </c>
      <c r="I849" s="450">
        <f t="shared" si="24"/>
        <v>5220</v>
      </c>
      <c r="J849" s="125"/>
      <c r="K849" s="125"/>
    </row>
    <row r="850" spans="1:11" s="124" customFormat="1" ht="24">
      <c r="A850" s="447" t="s">
        <v>2699</v>
      </c>
      <c r="B850" s="444" t="s">
        <v>1991</v>
      </c>
      <c r="C850" s="445" t="s">
        <v>2720</v>
      </c>
      <c r="D850" s="446" t="s">
        <v>2721</v>
      </c>
      <c r="E850" s="448" t="s">
        <v>2700</v>
      </c>
      <c r="F850" s="447" t="s">
        <v>2701</v>
      </c>
      <c r="G850" s="450">
        <v>6356.8</v>
      </c>
      <c r="H850" s="451" t="s">
        <v>1965</v>
      </c>
      <c r="I850" s="450">
        <f t="shared" si="24"/>
        <v>6356.8</v>
      </c>
      <c r="J850" s="125"/>
      <c r="K850" s="125"/>
    </row>
    <row r="851" spans="1:11" s="124" customFormat="1" ht="24">
      <c r="A851" s="447" t="s">
        <v>2699</v>
      </c>
      <c r="B851" s="444" t="s">
        <v>1991</v>
      </c>
      <c r="C851" s="445" t="s">
        <v>2722</v>
      </c>
      <c r="D851" s="446" t="s">
        <v>2723</v>
      </c>
      <c r="E851" s="448" t="s">
        <v>2700</v>
      </c>
      <c r="F851" s="447" t="s">
        <v>2701</v>
      </c>
      <c r="G851" s="450">
        <v>1508</v>
      </c>
      <c r="H851" s="451" t="s">
        <v>1965</v>
      </c>
      <c r="I851" s="450">
        <f t="shared" si="24"/>
        <v>1508</v>
      </c>
      <c r="J851" s="125"/>
      <c r="K851" s="125"/>
    </row>
    <row r="852" spans="1:11" s="124" customFormat="1" ht="24">
      <c r="A852" s="447" t="s">
        <v>2699</v>
      </c>
      <c r="B852" s="444" t="s">
        <v>1991</v>
      </c>
      <c r="C852" s="445" t="s">
        <v>2724</v>
      </c>
      <c r="D852" s="446" t="s">
        <v>2725</v>
      </c>
      <c r="E852" s="448" t="s">
        <v>2700</v>
      </c>
      <c r="F852" s="447" t="s">
        <v>2701</v>
      </c>
      <c r="G852" s="450">
        <v>4848.8</v>
      </c>
      <c r="H852" s="451" t="s">
        <v>1965</v>
      </c>
      <c r="I852" s="450">
        <f t="shared" si="24"/>
        <v>4848.8</v>
      </c>
    </row>
    <row r="853" spans="1:11" s="124" customFormat="1" ht="24">
      <c r="A853" s="447" t="s">
        <v>2699</v>
      </c>
      <c r="B853" s="444" t="s">
        <v>2540</v>
      </c>
      <c r="C853" s="445" t="s">
        <v>2726</v>
      </c>
      <c r="D853" s="446" t="s">
        <v>2727</v>
      </c>
      <c r="E853" s="448" t="s">
        <v>2700</v>
      </c>
      <c r="F853" s="447" t="s">
        <v>2701</v>
      </c>
      <c r="G853" s="450">
        <v>3480</v>
      </c>
      <c r="H853" s="451" t="s">
        <v>1965</v>
      </c>
      <c r="I853" s="450">
        <f t="shared" si="24"/>
        <v>3480</v>
      </c>
    </row>
    <row r="854" spans="1:11" s="124" customFormat="1" ht="24">
      <c r="A854" s="447" t="s">
        <v>2699</v>
      </c>
      <c r="B854" s="444" t="s">
        <v>4036</v>
      </c>
      <c r="C854" s="445" t="s">
        <v>4037</v>
      </c>
      <c r="D854" s="446" t="s">
        <v>4038</v>
      </c>
      <c r="E854" s="448" t="s">
        <v>2700</v>
      </c>
      <c r="F854" s="447" t="s">
        <v>2701</v>
      </c>
      <c r="G854" s="450">
        <v>7275.52</v>
      </c>
      <c r="H854" s="451" t="s">
        <v>1965</v>
      </c>
      <c r="I854" s="450">
        <f t="shared" si="24"/>
        <v>7275.52</v>
      </c>
    </row>
    <row r="855" spans="1:11" s="124" customFormat="1" ht="24">
      <c r="A855" s="447" t="s">
        <v>2699</v>
      </c>
      <c r="B855" s="444" t="s">
        <v>4039</v>
      </c>
      <c r="C855" s="445" t="s">
        <v>4040</v>
      </c>
      <c r="D855" s="446" t="s">
        <v>4041</v>
      </c>
      <c r="E855" s="448" t="s">
        <v>2700</v>
      </c>
      <c r="F855" s="447" t="s">
        <v>2701</v>
      </c>
      <c r="G855" s="450">
        <v>6646.8</v>
      </c>
      <c r="H855" s="451" t="s">
        <v>1965</v>
      </c>
      <c r="I855" s="450">
        <f t="shared" si="24"/>
        <v>6646.8</v>
      </c>
    </row>
    <row r="856" spans="1:11" s="124" customFormat="1" ht="24">
      <c r="A856" s="447" t="s">
        <v>2699</v>
      </c>
      <c r="B856" s="444" t="s">
        <v>3990</v>
      </c>
      <c r="C856" s="445" t="s">
        <v>4042</v>
      </c>
      <c r="D856" s="446" t="s">
        <v>4043</v>
      </c>
      <c r="E856" s="448" t="s">
        <v>2700</v>
      </c>
      <c r="F856" s="447" t="s">
        <v>2701</v>
      </c>
      <c r="G856" s="450">
        <v>1624</v>
      </c>
      <c r="H856" s="451" t="s">
        <v>1965</v>
      </c>
      <c r="I856" s="450">
        <f t="shared" si="24"/>
        <v>1624</v>
      </c>
    </row>
    <row r="857" spans="1:11" s="124" customFormat="1" ht="24">
      <c r="A857" s="447" t="s">
        <v>2699</v>
      </c>
      <c r="B857" s="444" t="s">
        <v>3996</v>
      </c>
      <c r="C857" s="445" t="s">
        <v>4044</v>
      </c>
      <c r="D857" s="446" t="s">
        <v>4045</v>
      </c>
      <c r="E857" s="448" t="s">
        <v>2700</v>
      </c>
      <c r="F857" s="447" t="s">
        <v>2701</v>
      </c>
      <c r="G857" s="450">
        <v>20578.400000000001</v>
      </c>
      <c r="H857" s="451" t="s">
        <v>1965</v>
      </c>
      <c r="I857" s="450">
        <f t="shared" si="24"/>
        <v>20578.400000000001</v>
      </c>
    </row>
    <row r="858" spans="1:11" s="124" customFormat="1" ht="24">
      <c r="A858" s="447" t="s">
        <v>2699</v>
      </c>
      <c r="B858" s="444" t="s">
        <v>3996</v>
      </c>
      <c r="C858" s="445" t="s">
        <v>4046</v>
      </c>
      <c r="D858" s="446" t="s">
        <v>4047</v>
      </c>
      <c r="E858" s="448" t="s">
        <v>2700</v>
      </c>
      <c r="F858" s="447" t="s">
        <v>2701</v>
      </c>
      <c r="G858" s="450">
        <v>4524</v>
      </c>
      <c r="H858" s="451" t="s">
        <v>1965</v>
      </c>
      <c r="I858" s="450">
        <f t="shared" si="24"/>
        <v>4524</v>
      </c>
    </row>
    <row r="859" spans="1:11" s="124" customFormat="1" ht="24">
      <c r="A859" s="447" t="s">
        <v>2699</v>
      </c>
      <c r="B859" s="444" t="s">
        <v>3996</v>
      </c>
      <c r="C859" s="445" t="s">
        <v>4048</v>
      </c>
      <c r="D859" s="446" t="s">
        <v>4049</v>
      </c>
      <c r="E859" s="448" t="s">
        <v>2700</v>
      </c>
      <c r="F859" s="447" t="s">
        <v>2701</v>
      </c>
      <c r="G859" s="450">
        <v>22736</v>
      </c>
      <c r="H859" s="451" t="s">
        <v>1965</v>
      </c>
      <c r="I859" s="450">
        <f t="shared" si="24"/>
        <v>22736</v>
      </c>
    </row>
    <row r="860" spans="1:11" s="124" customFormat="1" ht="24">
      <c r="A860" s="447" t="s">
        <v>2699</v>
      </c>
      <c r="B860" s="444" t="s">
        <v>3996</v>
      </c>
      <c r="C860" s="445" t="s">
        <v>4050</v>
      </c>
      <c r="D860" s="446" t="s">
        <v>4051</v>
      </c>
      <c r="E860" s="448" t="s">
        <v>2700</v>
      </c>
      <c r="F860" s="447" t="s">
        <v>2701</v>
      </c>
      <c r="G860" s="450">
        <v>17400</v>
      </c>
      <c r="H860" s="451" t="s">
        <v>1965</v>
      </c>
      <c r="I860" s="450">
        <f t="shared" si="24"/>
        <v>17400</v>
      </c>
    </row>
    <row r="861" spans="1:11" s="124" customFormat="1" ht="24">
      <c r="A861" s="447" t="s">
        <v>2699</v>
      </c>
      <c r="B861" s="444" t="s">
        <v>3996</v>
      </c>
      <c r="C861" s="445" t="s">
        <v>4052</v>
      </c>
      <c r="D861" s="446" t="s">
        <v>4053</v>
      </c>
      <c r="E861" s="448" t="s">
        <v>2700</v>
      </c>
      <c r="F861" s="447" t="s">
        <v>2701</v>
      </c>
      <c r="G861" s="450">
        <v>19401</v>
      </c>
      <c r="H861" s="451" t="s">
        <v>1965</v>
      </c>
      <c r="I861" s="450">
        <f t="shared" si="24"/>
        <v>19401</v>
      </c>
    </row>
    <row r="862" spans="1:11" s="124" customFormat="1" ht="24">
      <c r="A862" s="447" t="s">
        <v>2699</v>
      </c>
      <c r="B862" s="444" t="s">
        <v>3424</v>
      </c>
      <c r="C862" s="445" t="s">
        <v>4054</v>
      </c>
      <c r="D862" s="446" t="s">
        <v>4055</v>
      </c>
      <c r="E862" s="448" t="s">
        <v>2700</v>
      </c>
      <c r="F862" s="447" t="s">
        <v>2701</v>
      </c>
      <c r="G862" s="450">
        <v>1276</v>
      </c>
      <c r="H862" s="451" t="s">
        <v>1965</v>
      </c>
      <c r="I862" s="450">
        <f t="shared" si="24"/>
        <v>1276</v>
      </c>
    </row>
    <row r="863" spans="1:11" s="124" customFormat="1" ht="24">
      <c r="A863" s="447" t="s">
        <v>2699</v>
      </c>
      <c r="B863" s="444" t="s">
        <v>3424</v>
      </c>
      <c r="C863" s="445" t="s">
        <v>4056</v>
      </c>
      <c r="D863" s="446" t="s">
        <v>4057</v>
      </c>
      <c r="E863" s="448" t="s">
        <v>2700</v>
      </c>
      <c r="F863" s="447" t="s">
        <v>2701</v>
      </c>
      <c r="G863" s="450">
        <v>21668.799999999999</v>
      </c>
      <c r="H863" s="451" t="s">
        <v>1965</v>
      </c>
      <c r="I863" s="450">
        <f t="shared" si="24"/>
        <v>21668.799999999999</v>
      </c>
    </row>
    <row r="864" spans="1:11" s="124" customFormat="1" ht="24">
      <c r="A864" s="447" t="s">
        <v>2699</v>
      </c>
      <c r="B864" s="444" t="s">
        <v>3640</v>
      </c>
      <c r="C864" s="445" t="s">
        <v>4058</v>
      </c>
      <c r="D864" s="446" t="s">
        <v>4059</v>
      </c>
      <c r="E864" s="448" t="s">
        <v>2700</v>
      </c>
      <c r="F864" s="447" t="s">
        <v>2701</v>
      </c>
      <c r="G864" s="450">
        <v>7168.8</v>
      </c>
      <c r="H864" s="451" t="s">
        <v>1965</v>
      </c>
      <c r="I864" s="450">
        <f t="shared" si="24"/>
        <v>7168.8</v>
      </c>
    </row>
    <row r="865" spans="1:11" s="124" customFormat="1" ht="24">
      <c r="A865" s="447" t="s">
        <v>2699</v>
      </c>
      <c r="B865" s="444" t="s">
        <v>3640</v>
      </c>
      <c r="C865" s="445" t="s">
        <v>4060</v>
      </c>
      <c r="D865" s="446" t="s">
        <v>4061</v>
      </c>
      <c r="E865" s="448" t="s">
        <v>2700</v>
      </c>
      <c r="F865" s="447" t="s">
        <v>2701</v>
      </c>
      <c r="G865" s="450">
        <v>8352</v>
      </c>
      <c r="H865" s="451" t="s">
        <v>1965</v>
      </c>
      <c r="I865" s="450">
        <f t="shared" si="24"/>
        <v>8352</v>
      </c>
    </row>
    <row r="866" spans="1:11" s="124" customFormat="1" ht="24">
      <c r="A866" s="447" t="s">
        <v>4062</v>
      </c>
      <c r="B866" s="444">
        <v>43650</v>
      </c>
      <c r="C866" s="445" t="s">
        <v>2966</v>
      </c>
      <c r="D866" s="446" t="s">
        <v>1978</v>
      </c>
      <c r="E866" s="448" t="s">
        <v>2967</v>
      </c>
      <c r="F866" s="447" t="s">
        <v>2614</v>
      </c>
      <c r="G866" s="450">
        <v>75360</v>
      </c>
      <c r="H866" s="451" t="s">
        <v>1965</v>
      </c>
      <c r="I866" s="450">
        <v>75360</v>
      </c>
    </row>
    <row r="867" spans="1:11" s="124" customFormat="1" ht="24">
      <c r="A867" s="447" t="s">
        <v>4062</v>
      </c>
      <c r="B867" s="444">
        <v>43697</v>
      </c>
      <c r="C867" s="445" t="s">
        <v>2968</v>
      </c>
      <c r="D867" s="446" t="s">
        <v>2969</v>
      </c>
      <c r="E867" s="448" t="s">
        <v>2967</v>
      </c>
      <c r="F867" s="447" t="s">
        <v>2614</v>
      </c>
      <c r="G867" s="450">
        <v>74742</v>
      </c>
      <c r="H867" s="451" t="s">
        <v>1965</v>
      </c>
      <c r="I867" s="450">
        <f>G867</f>
        <v>74742</v>
      </c>
    </row>
    <row r="868" spans="1:11" s="124" customFormat="1" ht="24">
      <c r="A868" s="447" t="s">
        <v>4062</v>
      </c>
      <c r="B868" s="444">
        <v>43699</v>
      </c>
      <c r="C868" s="445" t="s">
        <v>2970</v>
      </c>
      <c r="D868" s="446" t="s">
        <v>2971</v>
      </c>
      <c r="E868" s="448" t="s">
        <v>2967</v>
      </c>
      <c r="F868" s="447" t="s">
        <v>2614</v>
      </c>
      <c r="G868" s="450">
        <v>8561</v>
      </c>
      <c r="H868" s="451" t="s">
        <v>1965</v>
      </c>
      <c r="I868" s="450">
        <f>G868</f>
        <v>8561</v>
      </c>
    </row>
    <row r="869" spans="1:11" s="125" customFormat="1" ht="24">
      <c r="A869" s="447" t="s">
        <v>4062</v>
      </c>
      <c r="B869" s="444" t="s">
        <v>1970</v>
      </c>
      <c r="C869" s="445" t="s">
        <v>2972</v>
      </c>
      <c r="D869" s="446" t="s">
        <v>2973</v>
      </c>
      <c r="E869" s="448" t="s">
        <v>2967</v>
      </c>
      <c r="F869" s="447" t="s">
        <v>2614</v>
      </c>
      <c r="G869" s="450">
        <v>58271.25</v>
      </c>
      <c r="H869" s="451" t="s">
        <v>1965</v>
      </c>
      <c r="I869" s="450">
        <f>G869</f>
        <v>58271.25</v>
      </c>
      <c r="J869" s="124"/>
      <c r="K869" s="124"/>
    </row>
    <row r="870" spans="1:11" s="125" customFormat="1" ht="24">
      <c r="A870" s="447" t="s">
        <v>4062</v>
      </c>
      <c r="B870" s="444" t="s">
        <v>1970</v>
      </c>
      <c r="C870" s="445" t="s">
        <v>2974</v>
      </c>
      <c r="D870" s="446" t="s">
        <v>2975</v>
      </c>
      <c r="E870" s="448" t="s">
        <v>2967</v>
      </c>
      <c r="F870" s="447" t="s">
        <v>2614</v>
      </c>
      <c r="G870" s="450">
        <v>69948.289999999994</v>
      </c>
      <c r="H870" s="451" t="s">
        <v>1965</v>
      </c>
      <c r="I870" s="450">
        <f>G870</f>
        <v>69948.289999999994</v>
      </c>
      <c r="J870" s="124"/>
      <c r="K870" s="124"/>
    </row>
    <row r="871" spans="1:11" s="125" customFormat="1" ht="15">
      <c r="A871" s="447" t="s">
        <v>4063</v>
      </c>
      <c r="B871" s="444" t="s">
        <v>3436</v>
      </c>
      <c r="C871" s="445" t="s">
        <v>4064</v>
      </c>
      <c r="D871" s="446" t="s">
        <v>4065</v>
      </c>
      <c r="E871" s="448" t="s">
        <v>4066</v>
      </c>
      <c r="F871" s="447" t="s">
        <v>4067</v>
      </c>
      <c r="G871" s="450">
        <v>31262.19</v>
      </c>
      <c r="H871" s="451" t="s">
        <v>1965</v>
      </c>
      <c r="I871" s="450">
        <v>31262.19</v>
      </c>
      <c r="J871" s="124"/>
      <c r="K871" s="124"/>
    </row>
    <row r="872" spans="1:11" s="125" customFormat="1" ht="24">
      <c r="A872" s="447" t="s">
        <v>2728</v>
      </c>
      <c r="B872" s="444" t="s">
        <v>2115</v>
      </c>
      <c r="C872" s="445" t="s">
        <v>2729</v>
      </c>
      <c r="D872" s="446" t="s">
        <v>2730</v>
      </c>
      <c r="E872" s="448" t="s">
        <v>2731</v>
      </c>
      <c r="F872" s="447" t="s">
        <v>2732</v>
      </c>
      <c r="G872" s="450">
        <v>14500</v>
      </c>
      <c r="H872" s="451" t="s">
        <v>1965</v>
      </c>
      <c r="I872" s="450">
        <v>14500</v>
      </c>
      <c r="J872" s="124"/>
      <c r="K872" s="124"/>
    </row>
    <row r="873" spans="1:11" s="125" customFormat="1" ht="24">
      <c r="A873" s="447" t="s">
        <v>2728</v>
      </c>
      <c r="B873" s="444" t="s">
        <v>2115</v>
      </c>
      <c r="C873" s="445" t="s">
        <v>2733</v>
      </c>
      <c r="D873" s="446" t="s">
        <v>2734</v>
      </c>
      <c r="E873" s="448" t="s">
        <v>2731</v>
      </c>
      <c r="F873" s="447" t="s">
        <v>2732</v>
      </c>
      <c r="G873" s="450">
        <v>10846</v>
      </c>
      <c r="H873" s="451" t="s">
        <v>1965</v>
      </c>
      <c r="I873" s="450">
        <v>10846</v>
      </c>
      <c r="J873" s="124"/>
      <c r="K873" s="124"/>
    </row>
    <row r="874" spans="1:11" s="125" customFormat="1" ht="15">
      <c r="A874" s="447" t="s">
        <v>2735</v>
      </c>
      <c r="B874" s="444">
        <v>43649</v>
      </c>
      <c r="C874" s="445" t="s">
        <v>2736</v>
      </c>
      <c r="D874" s="446" t="s">
        <v>2737</v>
      </c>
      <c r="E874" s="448" t="s">
        <v>2738</v>
      </c>
      <c r="F874" s="447" t="s">
        <v>2739</v>
      </c>
      <c r="G874" s="450">
        <v>35297</v>
      </c>
      <c r="H874" s="451" t="s">
        <v>1965</v>
      </c>
      <c r="I874" s="450">
        <f t="shared" ref="I874:I911" si="25">G874</f>
        <v>35297</v>
      </c>
      <c r="J874" s="124"/>
      <c r="K874" s="124"/>
    </row>
    <row r="875" spans="1:11" s="125" customFormat="1" ht="24">
      <c r="A875" s="447" t="s">
        <v>2740</v>
      </c>
      <c r="B875" s="444" t="s">
        <v>2118</v>
      </c>
      <c r="C875" s="445" t="s">
        <v>2742</v>
      </c>
      <c r="D875" s="446" t="s">
        <v>2743</v>
      </c>
      <c r="E875" s="448" t="s">
        <v>2741</v>
      </c>
      <c r="F875" s="447" t="s">
        <v>2114</v>
      </c>
      <c r="G875" s="450">
        <v>41175.360000000001</v>
      </c>
      <c r="H875" s="451" t="s">
        <v>1965</v>
      </c>
      <c r="I875" s="450">
        <f t="shared" si="25"/>
        <v>41175.360000000001</v>
      </c>
      <c r="J875" s="124"/>
      <c r="K875" s="124"/>
    </row>
    <row r="876" spans="1:11" s="125" customFormat="1" ht="24">
      <c r="A876" s="447" t="s">
        <v>2740</v>
      </c>
      <c r="B876" s="444" t="s">
        <v>2121</v>
      </c>
      <c r="C876" s="445" t="s">
        <v>2744</v>
      </c>
      <c r="D876" s="446" t="s">
        <v>2745</v>
      </c>
      <c r="E876" s="448" t="s">
        <v>2741</v>
      </c>
      <c r="F876" s="447" t="s">
        <v>2114</v>
      </c>
      <c r="G876" s="450">
        <v>50863.68</v>
      </c>
      <c r="H876" s="451" t="s">
        <v>1965</v>
      </c>
      <c r="I876" s="450">
        <f t="shared" si="25"/>
        <v>50863.68</v>
      </c>
      <c r="J876" s="124"/>
      <c r="K876" s="124"/>
    </row>
    <row r="877" spans="1:11" s="125" customFormat="1" ht="24">
      <c r="A877" s="447" t="s">
        <v>2740</v>
      </c>
      <c r="B877" s="444" t="s">
        <v>2183</v>
      </c>
      <c r="C877" s="445" t="s">
        <v>2746</v>
      </c>
      <c r="D877" s="446" t="s">
        <v>2747</v>
      </c>
      <c r="E877" s="448" t="s">
        <v>2741</v>
      </c>
      <c r="F877" s="447" t="s">
        <v>2114</v>
      </c>
      <c r="G877" s="450">
        <v>88508</v>
      </c>
      <c r="H877" s="451" t="s">
        <v>1965</v>
      </c>
      <c r="I877" s="450">
        <f t="shared" si="25"/>
        <v>88508</v>
      </c>
      <c r="J877" s="124"/>
      <c r="K877" s="124"/>
    </row>
    <row r="878" spans="1:11" s="125" customFormat="1" ht="24">
      <c r="A878" s="447" t="s">
        <v>2740</v>
      </c>
      <c r="B878" s="444" t="s">
        <v>3790</v>
      </c>
      <c r="C878" s="445" t="s">
        <v>4068</v>
      </c>
      <c r="D878" s="446" t="s">
        <v>4069</v>
      </c>
      <c r="E878" s="448" t="s">
        <v>2741</v>
      </c>
      <c r="F878" s="447" t="s">
        <v>2114</v>
      </c>
      <c r="G878" s="450">
        <v>69020</v>
      </c>
      <c r="H878" s="451" t="s">
        <v>1965</v>
      </c>
      <c r="I878" s="450">
        <f t="shared" si="25"/>
        <v>69020</v>
      </c>
      <c r="J878" s="124"/>
      <c r="K878" s="124"/>
    </row>
    <row r="879" spans="1:11" s="125" customFormat="1" ht="24">
      <c r="A879" s="447" t="s">
        <v>2740</v>
      </c>
      <c r="B879" s="444" t="s">
        <v>3640</v>
      </c>
      <c r="C879" s="445" t="s">
        <v>4070</v>
      </c>
      <c r="D879" s="446" t="s">
        <v>2924</v>
      </c>
      <c r="E879" s="448" t="s">
        <v>2741</v>
      </c>
      <c r="F879" s="447" t="s">
        <v>2114</v>
      </c>
      <c r="G879" s="450">
        <v>79576</v>
      </c>
      <c r="H879" s="451" t="s">
        <v>1965</v>
      </c>
      <c r="I879" s="450">
        <f t="shared" si="25"/>
        <v>79576</v>
      </c>
    </row>
    <row r="880" spans="1:11" s="125" customFormat="1" ht="15">
      <c r="A880" s="447" t="s">
        <v>2748</v>
      </c>
      <c r="B880" s="444">
        <v>43083</v>
      </c>
      <c r="C880" s="445">
        <v>32022</v>
      </c>
      <c r="D880" s="446" t="s">
        <v>2434</v>
      </c>
      <c r="E880" s="448" t="s">
        <v>2435</v>
      </c>
      <c r="F880" s="447" t="s">
        <v>2436</v>
      </c>
      <c r="G880" s="450">
        <v>13572</v>
      </c>
      <c r="H880" s="451" t="s">
        <v>1965</v>
      </c>
      <c r="I880" s="450">
        <f t="shared" si="25"/>
        <v>13572</v>
      </c>
    </row>
    <row r="881" spans="1:11" s="125" customFormat="1" ht="15">
      <c r="A881" s="447" t="s">
        <v>2748</v>
      </c>
      <c r="B881" s="444">
        <v>43083</v>
      </c>
      <c r="C881" s="445">
        <v>32023</v>
      </c>
      <c r="D881" s="446" t="s">
        <v>2437</v>
      </c>
      <c r="E881" s="448" t="s">
        <v>2435</v>
      </c>
      <c r="F881" s="447" t="s">
        <v>2436</v>
      </c>
      <c r="G881" s="450">
        <v>13572</v>
      </c>
      <c r="H881" s="451" t="s">
        <v>1965</v>
      </c>
      <c r="I881" s="450">
        <f t="shared" si="25"/>
        <v>13572</v>
      </c>
    </row>
    <row r="882" spans="1:11" s="125" customFormat="1" ht="15">
      <c r="A882" s="447" t="s">
        <v>2748</v>
      </c>
      <c r="B882" s="444">
        <v>43238</v>
      </c>
      <c r="C882" s="445">
        <v>30366</v>
      </c>
      <c r="D882" s="446" t="s">
        <v>2438</v>
      </c>
      <c r="E882" s="448" t="s">
        <v>2435</v>
      </c>
      <c r="F882" s="447" t="s">
        <v>2436</v>
      </c>
      <c r="G882" s="450">
        <v>13572</v>
      </c>
      <c r="H882" s="451" t="s">
        <v>1965</v>
      </c>
      <c r="I882" s="450">
        <f t="shared" si="25"/>
        <v>13572</v>
      </c>
    </row>
    <row r="883" spans="1:11" s="125" customFormat="1" ht="15">
      <c r="A883" s="447" t="s">
        <v>2748</v>
      </c>
      <c r="B883" s="444">
        <v>43248</v>
      </c>
      <c r="C883" s="445">
        <v>36593</v>
      </c>
      <c r="D883" s="446" t="s">
        <v>2439</v>
      </c>
      <c r="E883" s="448" t="s">
        <v>2435</v>
      </c>
      <c r="F883" s="447" t="s">
        <v>2436</v>
      </c>
      <c r="G883" s="450">
        <v>11078.93</v>
      </c>
      <c r="H883" s="451" t="s">
        <v>1965</v>
      </c>
      <c r="I883" s="450">
        <f t="shared" si="25"/>
        <v>11078.93</v>
      </c>
    </row>
    <row r="884" spans="1:11" s="125" customFormat="1" ht="15">
      <c r="A884" s="447" t="s">
        <v>2748</v>
      </c>
      <c r="B884" s="444">
        <v>43248</v>
      </c>
      <c r="C884" s="445">
        <v>36594</v>
      </c>
      <c r="D884" s="446" t="s">
        <v>2440</v>
      </c>
      <c r="E884" s="448" t="s">
        <v>2435</v>
      </c>
      <c r="F884" s="447" t="s">
        <v>2436</v>
      </c>
      <c r="G884" s="450">
        <v>2930.51</v>
      </c>
      <c r="H884" s="451" t="s">
        <v>1965</v>
      </c>
      <c r="I884" s="450">
        <f t="shared" si="25"/>
        <v>2930.51</v>
      </c>
    </row>
    <row r="885" spans="1:11" s="125" customFormat="1" ht="15">
      <c r="A885" s="447" t="s">
        <v>2748</v>
      </c>
      <c r="B885" s="444">
        <v>43248</v>
      </c>
      <c r="C885" s="445">
        <v>36595</v>
      </c>
      <c r="D885" s="446" t="s">
        <v>2441</v>
      </c>
      <c r="E885" s="448" t="s">
        <v>2435</v>
      </c>
      <c r="F885" s="447" t="s">
        <v>2436</v>
      </c>
      <c r="G885" s="450">
        <v>8672.7199999999993</v>
      </c>
      <c r="H885" s="451" t="s">
        <v>1965</v>
      </c>
      <c r="I885" s="450">
        <f t="shared" si="25"/>
        <v>8672.7199999999993</v>
      </c>
    </row>
    <row r="886" spans="1:11" s="125" customFormat="1" ht="15">
      <c r="A886" s="447" t="s">
        <v>2748</v>
      </c>
      <c r="B886" s="444">
        <v>43273</v>
      </c>
      <c r="C886" s="445">
        <v>30453</v>
      </c>
      <c r="D886" s="446" t="s">
        <v>2442</v>
      </c>
      <c r="E886" s="448" t="s">
        <v>2435</v>
      </c>
      <c r="F886" s="447" t="s">
        <v>2436</v>
      </c>
      <c r="G886" s="450">
        <v>13572</v>
      </c>
      <c r="H886" s="451" t="s">
        <v>1965</v>
      </c>
      <c r="I886" s="450">
        <f t="shared" si="25"/>
        <v>13572</v>
      </c>
    </row>
    <row r="887" spans="1:11" s="125" customFormat="1" ht="15">
      <c r="A887" s="447" t="s">
        <v>2748</v>
      </c>
      <c r="B887" s="444">
        <v>43312</v>
      </c>
      <c r="C887" s="445">
        <v>30581</v>
      </c>
      <c r="D887" s="446" t="s">
        <v>2443</v>
      </c>
      <c r="E887" s="448" t="s">
        <v>2435</v>
      </c>
      <c r="F887" s="447" t="s">
        <v>2436</v>
      </c>
      <c r="G887" s="450">
        <v>13572</v>
      </c>
      <c r="H887" s="451" t="s">
        <v>1965</v>
      </c>
      <c r="I887" s="450">
        <f t="shared" si="25"/>
        <v>13572</v>
      </c>
    </row>
    <row r="888" spans="1:11" s="125" customFormat="1" ht="15">
      <c r="A888" s="447" t="s">
        <v>2748</v>
      </c>
      <c r="B888" s="444">
        <v>43312</v>
      </c>
      <c r="C888" s="445">
        <v>30619</v>
      </c>
      <c r="D888" s="446" t="s">
        <v>2444</v>
      </c>
      <c r="E888" s="448" t="s">
        <v>2435</v>
      </c>
      <c r="F888" s="447" t="s">
        <v>2436</v>
      </c>
      <c r="G888" s="450">
        <v>13572</v>
      </c>
      <c r="H888" s="451" t="s">
        <v>1965</v>
      </c>
      <c r="I888" s="450">
        <f t="shared" si="25"/>
        <v>13572</v>
      </c>
      <c r="J888" s="124"/>
    </row>
    <row r="889" spans="1:11" s="125" customFormat="1" ht="15">
      <c r="A889" s="447" t="s">
        <v>2748</v>
      </c>
      <c r="B889" s="444">
        <v>43312</v>
      </c>
      <c r="C889" s="445">
        <v>30620</v>
      </c>
      <c r="D889" s="446" t="s">
        <v>2445</v>
      </c>
      <c r="E889" s="448" t="s">
        <v>2435</v>
      </c>
      <c r="F889" s="447" t="s">
        <v>2436</v>
      </c>
      <c r="G889" s="450">
        <v>13572</v>
      </c>
      <c r="H889" s="451" t="s">
        <v>1965</v>
      </c>
      <c r="I889" s="450">
        <f t="shared" si="25"/>
        <v>13572</v>
      </c>
      <c r="J889" s="124"/>
    </row>
    <row r="890" spans="1:11" s="125" customFormat="1" ht="15">
      <c r="A890" s="447" t="s">
        <v>2748</v>
      </c>
      <c r="B890" s="444">
        <v>43312</v>
      </c>
      <c r="C890" s="445">
        <v>30621</v>
      </c>
      <c r="D890" s="446" t="s">
        <v>2446</v>
      </c>
      <c r="E890" s="448" t="s">
        <v>2435</v>
      </c>
      <c r="F890" s="447" t="s">
        <v>2436</v>
      </c>
      <c r="G890" s="450">
        <v>13572</v>
      </c>
      <c r="H890" s="451" t="s">
        <v>1965</v>
      </c>
      <c r="I890" s="450">
        <f t="shared" si="25"/>
        <v>13572</v>
      </c>
      <c r="J890" s="124"/>
      <c r="K890" s="124"/>
    </row>
    <row r="891" spans="1:11" s="125" customFormat="1" ht="15">
      <c r="A891" s="447" t="s">
        <v>2748</v>
      </c>
      <c r="B891" s="444">
        <v>43312</v>
      </c>
      <c r="C891" s="445">
        <v>30622</v>
      </c>
      <c r="D891" s="446" t="s">
        <v>2447</v>
      </c>
      <c r="E891" s="448" t="s">
        <v>2435</v>
      </c>
      <c r="F891" s="447" t="s">
        <v>2436</v>
      </c>
      <c r="G891" s="450">
        <v>20880</v>
      </c>
      <c r="H891" s="451" t="s">
        <v>1965</v>
      </c>
      <c r="I891" s="450">
        <f t="shared" si="25"/>
        <v>20880</v>
      </c>
      <c r="J891" s="124"/>
      <c r="K891" s="124"/>
    </row>
    <row r="892" spans="1:11" s="124" customFormat="1" ht="15">
      <c r="A892" s="447" t="s">
        <v>2748</v>
      </c>
      <c r="B892" s="444">
        <v>43312</v>
      </c>
      <c r="C892" s="445">
        <v>30623</v>
      </c>
      <c r="D892" s="446" t="s">
        <v>2448</v>
      </c>
      <c r="E892" s="448" t="s">
        <v>2435</v>
      </c>
      <c r="F892" s="447" t="s">
        <v>2436</v>
      </c>
      <c r="G892" s="450">
        <v>20880</v>
      </c>
      <c r="H892" s="451" t="s">
        <v>1965</v>
      </c>
      <c r="I892" s="450">
        <f t="shared" si="25"/>
        <v>20880</v>
      </c>
    </row>
    <row r="893" spans="1:11" s="124" customFormat="1" ht="15">
      <c r="A893" s="447" t="s">
        <v>2748</v>
      </c>
      <c r="B893" s="444">
        <v>43312</v>
      </c>
      <c r="C893" s="445">
        <v>36805</v>
      </c>
      <c r="D893" s="446" t="s">
        <v>2449</v>
      </c>
      <c r="E893" s="448" t="s">
        <v>2435</v>
      </c>
      <c r="F893" s="447" t="s">
        <v>2436</v>
      </c>
      <c r="G893" s="450">
        <v>25132.84</v>
      </c>
      <c r="H893" s="451" t="s">
        <v>1965</v>
      </c>
      <c r="I893" s="450">
        <f t="shared" si="25"/>
        <v>25132.84</v>
      </c>
    </row>
    <row r="894" spans="1:11" s="124" customFormat="1" ht="15">
      <c r="A894" s="447" t="s">
        <v>2748</v>
      </c>
      <c r="B894" s="444">
        <v>43312</v>
      </c>
      <c r="C894" s="445">
        <v>36806</v>
      </c>
      <c r="D894" s="446" t="s">
        <v>2450</v>
      </c>
      <c r="E894" s="448" t="s">
        <v>2435</v>
      </c>
      <c r="F894" s="447" t="s">
        <v>2436</v>
      </c>
      <c r="G894" s="450">
        <v>25778.87</v>
      </c>
      <c r="H894" s="451" t="s">
        <v>1965</v>
      </c>
      <c r="I894" s="450">
        <f t="shared" si="25"/>
        <v>25778.87</v>
      </c>
    </row>
    <row r="895" spans="1:11" s="125" customFormat="1" ht="15">
      <c r="A895" s="447" t="s">
        <v>2748</v>
      </c>
      <c r="B895" s="444">
        <v>43312</v>
      </c>
      <c r="C895" s="445">
        <v>36832</v>
      </c>
      <c r="D895" s="446" t="s">
        <v>2451</v>
      </c>
      <c r="E895" s="448" t="s">
        <v>2435</v>
      </c>
      <c r="F895" s="447" t="s">
        <v>2436</v>
      </c>
      <c r="G895" s="450">
        <v>26071.81</v>
      </c>
      <c r="H895" s="451" t="s">
        <v>1965</v>
      </c>
      <c r="I895" s="450">
        <f t="shared" si="25"/>
        <v>26071.81</v>
      </c>
      <c r="J895" s="124"/>
      <c r="K895" s="124"/>
    </row>
    <row r="896" spans="1:11" s="125" customFormat="1" ht="15">
      <c r="A896" s="447" t="s">
        <v>2748</v>
      </c>
      <c r="B896" s="444">
        <v>43312</v>
      </c>
      <c r="C896" s="445">
        <v>36833</v>
      </c>
      <c r="D896" s="446" t="s">
        <v>2452</v>
      </c>
      <c r="E896" s="448" t="s">
        <v>2435</v>
      </c>
      <c r="F896" s="447" t="s">
        <v>2436</v>
      </c>
      <c r="G896" s="450">
        <v>15700.72</v>
      </c>
      <c r="H896" s="451" t="s">
        <v>1965</v>
      </c>
      <c r="I896" s="450">
        <f t="shared" si="25"/>
        <v>15700.72</v>
      </c>
      <c r="J896" s="124"/>
      <c r="K896" s="124"/>
    </row>
    <row r="897" spans="1:11" s="125" customFormat="1" ht="15">
      <c r="A897" s="447" t="s">
        <v>2748</v>
      </c>
      <c r="B897" s="444">
        <v>43353</v>
      </c>
      <c r="C897" s="445">
        <v>36870</v>
      </c>
      <c r="D897" s="446" t="s">
        <v>2453</v>
      </c>
      <c r="E897" s="448" t="s">
        <v>2435</v>
      </c>
      <c r="F897" s="447" t="s">
        <v>2436</v>
      </c>
      <c r="G897" s="450">
        <v>22532.23</v>
      </c>
      <c r="H897" s="451" t="s">
        <v>1965</v>
      </c>
      <c r="I897" s="450">
        <f t="shared" si="25"/>
        <v>22532.23</v>
      </c>
      <c r="J897" s="124"/>
      <c r="K897" s="124"/>
    </row>
    <row r="898" spans="1:11" s="125" customFormat="1" ht="15">
      <c r="A898" s="447" t="s">
        <v>2748</v>
      </c>
      <c r="B898" s="444">
        <v>43606</v>
      </c>
      <c r="C898" s="445">
        <v>36806</v>
      </c>
      <c r="D898" s="446" t="s">
        <v>4071</v>
      </c>
      <c r="E898" s="448" t="s">
        <v>2435</v>
      </c>
      <c r="F898" s="447" t="s">
        <v>2436</v>
      </c>
      <c r="G898" s="450">
        <v>13572</v>
      </c>
      <c r="H898" s="451" t="s">
        <v>1965</v>
      </c>
      <c r="I898" s="450">
        <f t="shared" si="25"/>
        <v>13572</v>
      </c>
      <c r="J898" s="124"/>
      <c r="K898" s="124"/>
    </row>
    <row r="899" spans="1:11" s="125" customFormat="1" ht="15">
      <c r="A899" s="447" t="s">
        <v>2748</v>
      </c>
      <c r="B899" s="444">
        <v>43606</v>
      </c>
      <c r="C899" s="445">
        <v>36832</v>
      </c>
      <c r="D899" s="446" t="s">
        <v>4072</v>
      </c>
      <c r="E899" s="448" t="s">
        <v>2435</v>
      </c>
      <c r="F899" s="447" t="s">
        <v>2436</v>
      </c>
      <c r="G899" s="450">
        <v>13572</v>
      </c>
      <c r="H899" s="451" t="s">
        <v>1965</v>
      </c>
      <c r="I899" s="450">
        <f t="shared" si="25"/>
        <v>13572</v>
      </c>
      <c r="J899" s="124"/>
      <c r="K899" s="124"/>
    </row>
    <row r="900" spans="1:11" s="125" customFormat="1" ht="15">
      <c r="A900" s="447" t="s">
        <v>2748</v>
      </c>
      <c r="B900" s="444">
        <v>43606</v>
      </c>
      <c r="C900" s="445">
        <v>36833</v>
      </c>
      <c r="D900" s="446" t="s">
        <v>4073</v>
      </c>
      <c r="E900" s="448" t="s">
        <v>2435</v>
      </c>
      <c r="F900" s="447" t="s">
        <v>2436</v>
      </c>
      <c r="G900" s="450">
        <v>13572</v>
      </c>
      <c r="H900" s="451" t="s">
        <v>1965</v>
      </c>
      <c r="I900" s="450">
        <f t="shared" si="25"/>
        <v>13572</v>
      </c>
    </row>
    <row r="901" spans="1:11" s="125" customFormat="1" ht="15">
      <c r="A901" s="447" t="s">
        <v>2748</v>
      </c>
      <c r="B901" s="444">
        <v>43637</v>
      </c>
      <c r="C901" s="445">
        <v>36870</v>
      </c>
      <c r="D901" s="446" t="s">
        <v>4074</v>
      </c>
      <c r="E901" s="448" t="s">
        <v>2435</v>
      </c>
      <c r="F901" s="447" t="s">
        <v>2436</v>
      </c>
      <c r="G901" s="450">
        <v>8368.08</v>
      </c>
      <c r="H901" s="451" t="s">
        <v>1965</v>
      </c>
      <c r="I901" s="450">
        <f t="shared" si="25"/>
        <v>8368.08</v>
      </c>
    </row>
    <row r="902" spans="1:11" s="125" customFormat="1" ht="15">
      <c r="A902" s="447" t="s">
        <v>2749</v>
      </c>
      <c r="B902" s="444" t="s">
        <v>2586</v>
      </c>
      <c r="C902" s="445" t="s">
        <v>2587</v>
      </c>
      <c r="D902" s="446" t="s">
        <v>2750</v>
      </c>
      <c r="E902" s="448" t="s">
        <v>2751</v>
      </c>
      <c r="F902" s="447" t="s">
        <v>2180</v>
      </c>
      <c r="G902" s="450">
        <v>36733.19</v>
      </c>
      <c r="H902" s="451" t="s">
        <v>1965</v>
      </c>
      <c r="I902" s="450">
        <f t="shared" si="25"/>
        <v>36733.19</v>
      </c>
    </row>
    <row r="903" spans="1:11" s="125" customFormat="1" ht="15">
      <c r="A903" s="447" t="s">
        <v>2749</v>
      </c>
      <c r="B903" s="444" t="s">
        <v>2752</v>
      </c>
      <c r="C903" s="445" t="s">
        <v>2753</v>
      </c>
      <c r="D903" s="446" t="s">
        <v>2754</v>
      </c>
      <c r="E903" s="448" t="s">
        <v>2751</v>
      </c>
      <c r="F903" s="447" t="s">
        <v>2180</v>
      </c>
      <c r="G903" s="450">
        <v>40599.839999999997</v>
      </c>
      <c r="H903" s="451" t="s">
        <v>1965</v>
      </c>
      <c r="I903" s="450">
        <f t="shared" si="25"/>
        <v>40599.839999999997</v>
      </c>
    </row>
    <row r="904" spans="1:11" s="125" customFormat="1" ht="15">
      <c r="A904" s="447" t="s">
        <v>2749</v>
      </c>
      <c r="B904" s="444" t="s">
        <v>2755</v>
      </c>
      <c r="C904" s="445" t="s">
        <v>2756</v>
      </c>
      <c r="D904" s="446" t="s">
        <v>2757</v>
      </c>
      <c r="E904" s="448" t="s">
        <v>2751</v>
      </c>
      <c r="F904" s="447" t="s">
        <v>2180</v>
      </c>
      <c r="G904" s="450">
        <v>36733.19</v>
      </c>
      <c r="H904" s="451" t="s">
        <v>1965</v>
      </c>
      <c r="I904" s="450">
        <f t="shared" si="25"/>
        <v>36733.19</v>
      </c>
    </row>
    <row r="905" spans="1:11" s="125" customFormat="1" ht="15">
      <c r="A905" s="447" t="s">
        <v>2749</v>
      </c>
      <c r="B905" s="444" t="s">
        <v>2115</v>
      </c>
      <c r="C905" s="445" t="s">
        <v>2758</v>
      </c>
      <c r="D905" s="446" t="s">
        <v>2422</v>
      </c>
      <c r="E905" s="448" t="s">
        <v>2751</v>
      </c>
      <c r="F905" s="447" t="s">
        <v>2180</v>
      </c>
      <c r="G905" s="450">
        <v>52200</v>
      </c>
      <c r="H905" s="451" t="s">
        <v>1965</v>
      </c>
      <c r="I905" s="450">
        <f t="shared" si="25"/>
        <v>52200</v>
      </c>
    </row>
    <row r="906" spans="1:11" s="125" customFormat="1" ht="15">
      <c r="A906" s="447" t="s">
        <v>2749</v>
      </c>
      <c r="B906" s="444" t="s">
        <v>2759</v>
      </c>
      <c r="C906" s="445" t="s">
        <v>2760</v>
      </c>
      <c r="D906" s="446" t="s">
        <v>2485</v>
      </c>
      <c r="E906" s="448" t="s">
        <v>2751</v>
      </c>
      <c r="F906" s="447" t="s">
        <v>2180</v>
      </c>
      <c r="G906" s="450">
        <v>1933.33</v>
      </c>
      <c r="H906" s="451" t="s">
        <v>1965</v>
      </c>
      <c r="I906" s="450">
        <f t="shared" si="25"/>
        <v>1933.33</v>
      </c>
    </row>
    <row r="907" spans="1:11" s="125" customFormat="1" ht="15">
      <c r="A907" s="447" t="s">
        <v>2749</v>
      </c>
      <c r="B907" s="444" t="s">
        <v>3988</v>
      </c>
      <c r="C907" s="445" t="s">
        <v>4075</v>
      </c>
      <c r="D907" s="446" t="s">
        <v>2485</v>
      </c>
      <c r="E907" s="448" t="s">
        <v>2751</v>
      </c>
      <c r="F907" s="447" t="s">
        <v>2180</v>
      </c>
      <c r="G907" s="450">
        <v>36733.339999999997</v>
      </c>
      <c r="H907" s="451" t="s">
        <v>1965</v>
      </c>
      <c r="I907" s="450">
        <f t="shared" si="25"/>
        <v>36733.339999999997</v>
      </c>
    </row>
    <row r="908" spans="1:11" s="125" customFormat="1" ht="15">
      <c r="A908" s="447" t="s">
        <v>2749</v>
      </c>
      <c r="B908" s="444" t="s">
        <v>4025</v>
      </c>
      <c r="C908" s="445" t="s">
        <v>4076</v>
      </c>
      <c r="D908" s="446" t="s">
        <v>2424</v>
      </c>
      <c r="E908" s="448" t="s">
        <v>2751</v>
      </c>
      <c r="F908" s="447" t="s">
        <v>2180</v>
      </c>
      <c r="G908" s="450">
        <v>48333.34</v>
      </c>
      <c r="H908" s="451" t="s">
        <v>1965</v>
      </c>
      <c r="I908" s="450">
        <f t="shared" si="25"/>
        <v>48333.34</v>
      </c>
    </row>
    <row r="909" spans="1:11" s="125" customFormat="1" ht="15">
      <c r="A909" s="447" t="s">
        <v>2749</v>
      </c>
      <c r="B909" s="444" t="s">
        <v>4077</v>
      </c>
      <c r="C909" s="445" t="s">
        <v>4078</v>
      </c>
      <c r="D909" s="446" t="s">
        <v>2486</v>
      </c>
      <c r="E909" s="448" t="s">
        <v>2751</v>
      </c>
      <c r="F909" s="447" t="s">
        <v>2180</v>
      </c>
      <c r="G909" s="450">
        <v>11600</v>
      </c>
      <c r="H909" s="451" t="s">
        <v>1965</v>
      </c>
      <c r="I909" s="450">
        <f t="shared" si="25"/>
        <v>11600</v>
      </c>
    </row>
    <row r="910" spans="1:11" s="125" customFormat="1" ht="15">
      <c r="A910" s="447" t="s">
        <v>2749</v>
      </c>
      <c r="B910" s="444" t="s">
        <v>4077</v>
      </c>
      <c r="C910" s="445" t="s">
        <v>4079</v>
      </c>
      <c r="D910" s="446" t="s">
        <v>4080</v>
      </c>
      <c r="E910" s="448" t="s">
        <v>2751</v>
      </c>
      <c r="F910" s="447" t="s">
        <v>2180</v>
      </c>
      <c r="G910" s="450">
        <v>23200</v>
      </c>
      <c r="H910" s="451" t="s">
        <v>1965</v>
      </c>
      <c r="I910" s="450">
        <f t="shared" si="25"/>
        <v>23200</v>
      </c>
    </row>
    <row r="911" spans="1:11" s="125" customFormat="1" ht="15">
      <c r="A911" s="447" t="s">
        <v>2763</v>
      </c>
      <c r="B911" s="444" t="s">
        <v>2764</v>
      </c>
      <c r="C911" s="445" t="s">
        <v>2765</v>
      </c>
      <c r="D911" s="446" t="s">
        <v>2766</v>
      </c>
      <c r="E911" s="448" t="s">
        <v>2767</v>
      </c>
      <c r="F911" s="447" t="s">
        <v>2768</v>
      </c>
      <c r="G911" s="450">
        <v>41384</v>
      </c>
      <c r="H911" s="451" t="s">
        <v>1965</v>
      </c>
      <c r="I911" s="450">
        <f t="shared" si="25"/>
        <v>41384</v>
      </c>
    </row>
    <row r="912" spans="1:11" s="125" customFormat="1" ht="24">
      <c r="A912" s="447" t="s">
        <v>4081</v>
      </c>
      <c r="B912" s="444" t="s">
        <v>4025</v>
      </c>
      <c r="C912" s="445" t="s">
        <v>4082</v>
      </c>
      <c r="D912" s="446" t="s">
        <v>4083</v>
      </c>
      <c r="E912" s="448" t="s">
        <v>4084</v>
      </c>
      <c r="F912" s="447" t="s">
        <v>4085</v>
      </c>
      <c r="G912" s="450">
        <v>4190.59</v>
      </c>
      <c r="H912" s="451" t="s">
        <v>1965</v>
      </c>
      <c r="I912" s="450">
        <v>4190.59</v>
      </c>
    </row>
    <row r="913" spans="1:11" s="125" customFormat="1" ht="24">
      <c r="A913" s="447" t="s">
        <v>2769</v>
      </c>
      <c r="B913" s="444">
        <v>43614</v>
      </c>
      <c r="C913" s="445">
        <v>38048</v>
      </c>
      <c r="D913" s="446" t="s">
        <v>2770</v>
      </c>
      <c r="E913" s="448" t="s">
        <v>2771</v>
      </c>
      <c r="F913" s="447" t="s">
        <v>2614</v>
      </c>
      <c r="G913" s="450">
        <v>289508.49</v>
      </c>
      <c r="H913" s="451" t="s">
        <v>1965</v>
      </c>
      <c r="I913" s="450">
        <f t="shared" ref="I913:I940" si="26">G913</f>
        <v>289508.49</v>
      </c>
    </row>
    <row r="914" spans="1:11" s="125" customFormat="1" ht="24">
      <c r="A914" s="447" t="s">
        <v>2769</v>
      </c>
      <c r="B914" s="444">
        <v>43699</v>
      </c>
      <c r="C914" s="445" t="s">
        <v>2772</v>
      </c>
      <c r="D914" s="446" t="s">
        <v>2773</v>
      </c>
      <c r="E914" s="448" t="s">
        <v>2771</v>
      </c>
      <c r="F914" s="447" t="s">
        <v>2614</v>
      </c>
      <c r="G914" s="450">
        <v>37641</v>
      </c>
      <c r="H914" s="451" t="s">
        <v>1965</v>
      </c>
      <c r="I914" s="450">
        <f t="shared" si="26"/>
        <v>37641</v>
      </c>
    </row>
    <row r="915" spans="1:11" s="125" customFormat="1" ht="24">
      <c r="A915" s="447" t="s">
        <v>2774</v>
      </c>
      <c r="B915" s="444">
        <v>43679</v>
      </c>
      <c r="C915" s="445" t="s">
        <v>2775</v>
      </c>
      <c r="D915" s="446" t="s">
        <v>2776</v>
      </c>
      <c r="E915" s="448" t="s">
        <v>2777</v>
      </c>
      <c r="F915" s="447" t="s">
        <v>2114</v>
      </c>
      <c r="G915" s="450">
        <v>34800</v>
      </c>
      <c r="H915" s="451" t="s">
        <v>1965</v>
      </c>
      <c r="I915" s="450">
        <f t="shared" si="26"/>
        <v>34800</v>
      </c>
    </row>
    <row r="916" spans="1:11" s="125" customFormat="1" ht="15">
      <c r="A916" s="447" t="s">
        <v>2774</v>
      </c>
      <c r="B916" s="444">
        <v>43725</v>
      </c>
      <c r="C916" s="445" t="s">
        <v>2778</v>
      </c>
      <c r="D916" s="446" t="s">
        <v>2779</v>
      </c>
      <c r="E916" s="448" t="s">
        <v>2777</v>
      </c>
      <c r="F916" s="447" t="s">
        <v>2180</v>
      </c>
      <c r="G916" s="450">
        <v>48333</v>
      </c>
      <c r="H916" s="451" t="s">
        <v>1965</v>
      </c>
      <c r="I916" s="450">
        <f t="shared" si="26"/>
        <v>48333</v>
      </c>
    </row>
    <row r="917" spans="1:11" s="125" customFormat="1" ht="24">
      <c r="A917" s="447" t="s">
        <v>2774</v>
      </c>
      <c r="B917" s="444">
        <v>43616</v>
      </c>
      <c r="C917" s="445">
        <v>36640</v>
      </c>
      <c r="D917" s="446" t="s">
        <v>2743</v>
      </c>
      <c r="E917" s="448" t="s">
        <v>2777</v>
      </c>
      <c r="F917" s="447" t="s">
        <v>2114</v>
      </c>
      <c r="G917" s="450">
        <v>49067.79</v>
      </c>
      <c r="H917" s="451" t="s">
        <v>1965</v>
      </c>
      <c r="I917" s="450">
        <f t="shared" si="26"/>
        <v>49067.79</v>
      </c>
    </row>
    <row r="918" spans="1:11" s="125" customFormat="1" ht="24">
      <c r="A918" s="447" t="s">
        <v>2774</v>
      </c>
      <c r="B918" s="444">
        <v>43753</v>
      </c>
      <c r="C918" s="445" t="s">
        <v>2780</v>
      </c>
      <c r="D918" s="446" t="s">
        <v>2781</v>
      </c>
      <c r="E918" s="448" t="s">
        <v>2777</v>
      </c>
      <c r="F918" s="447" t="s">
        <v>2114</v>
      </c>
      <c r="G918" s="450">
        <v>43616</v>
      </c>
      <c r="H918" s="451" t="s">
        <v>1965</v>
      </c>
      <c r="I918" s="450">
        <f t="shared" si="26"/>
        <v>43616</v>
      </c>
    </row>
    <row r="919" spans="1:11" s="125" customFormat="1" ht="24">
      <c r="A919" s="447" t="s">
        <v>2774</v>
      </c>
      <c r="B919" s="444">
        <v>43789</v>
      </c>
      <c r="C919" s="445" t="s">
        <v>2782</v>
      </c>
      <c r="D919" s="446" t="s">
        <v>2783</v>
      </c>
      <c r="E919" s="448" t="s">
        <v>2777</v>
      </c>
      <c r="F919" s="447" t="s">
        <v>2114</v>
      </c>
      <c r="G919" s="450">
        <v>104567</v>
      </c>
      <c r="H919" s="451" t="s">
        <v>1965</v>
      </c>
      <c r="I919" s="450">
        <f t="shared" si="26"/>
        <v>104567</v>
      </c>
    </row>
    <row r="920" spans="1:11" s="125" customFormat="1" ht="24">
      <c r="A920" s="447" t="s">
        <v>2784</v>
      </c>
      <c r="B920" s="444">
        <v>43616</v>
      </c>
      <c r="C920" s="445">
        <v>36636</v>
      </c>
      <c r="D920" s="446">
        <v>3349</v>
      </c>
      <c r="E920" s="448" t="s">
        <v>2785</v>
      </c>
      <c r="F920" s="447" t="s">
        <v>2579</v>
      </c>
      <c r="G920" s="450">
        <v>1995</v>
      </c>
      <c r="H920" s="451" t="s">
        <v>1965</v>
      </c>
      <c r="I920" s="450">
        <f t="shared" si="26"/>
        <v>1995</v>
      </c>
    </row>
    <row r="921" spans="1:11" s="125" customFormat="1" ht="15">
      <c r="A921" s="447" t="s">
        <v>2786</v>
      </c>
      <c r="B921" s="444">
        <v>43756</v>
      </c>
      <c r="C921" s="445" t="s">
        <v>4086</v>
      </c>
      <c r="D921" s="446" t="s">
        <v>4087</v>
      </c>
      <c r="E921" s="448" t="s">
        <v>2787</v>
      </c>
      <c r="F921" s="447" t="s">
        <v>2788</v>
      </c>
      <c r="G921" s="450">
        <v>182721.72</v>
      </c>
      <c r="H921" s="451" t="s">
        <v>1965</v>
      </c>
      <c r="I921" s="450">
        <f t="shared" si="26"/>
        <v>182721.72</v>
      </c>
    </row>
    <row r="922" spans="1:11" s="125" customFormat="1" ht="15">
      <c r="A922" s="447" t="s">
        <v>2786</v>
      </c>
      <c r="B922" s="444" t="s">
        <v>3878</v>
      </c>
      <c r="C922" s="445" t="s">
        <v>4088</v>
      </c>
      <c r="D922" s="446" t="s">
        <v>4089</v>
      </c>
      <c r="E922" s="448" t="s">
        <v>2787</v>
      </c>
      <c r="F922" s="447" t="s">
        <v>2788</v>
      </c>
      <c r="G922" s="450">
        <v>15376.57</v>
      </c>
      <c r="H922" s="451" t="s">
        <v>1965</v>
      </c>
      <c r="I922" s="450">
        <f t="shared" si="26"/>
        <v>15376.57</v>
      </c>
      <c r="J922" s="124"/>
      <c r="K922" s="124"/>
    </row>
    <row r="923" spans="1:11" s="125" customFormat="1" ht="15">
      <c r="A923" s="447" t="s">
        <v>2786</v>
      </c>
      <c r="B923" s="444" t="s">
        <v>3878</v>
      </c>
      <c r="C923" s="445" t="s">
        <v>4090</v>
      </c>
      <c r="D923" s="446" t="s">
        <v>4091</v>
      </c>
      <c r="E923" s="448" t="s">
        <v>2787</v>
      </c>
      <c r="F923" s="447" t="s">
        <v>2788</v>
      </c>
      <c r="G923" s="450">
        <v>15376.57</v>
      </c>
      <c r="H923" s="451" t="s">
        <v>1965</v>
      </c>
      <c r="I923" s="450">
        <f t="shared" si="26"/>
        <v>15376.57</v>
      </c>
      <c r="J923" s="342"/>
    </row>
    <row r="924" spans="1:11" s="125" customFormat="1" ht="15">
      <c r="A924" s="447" t="s">
        <v>2786</v>
      </c>
      <c r="B924" s="444" t="s">
        <v>3878</v>
      </c>
      <c r="C924" s="445" t="s">
        <v>4092</v>
      </c>
      <c r="D924" s="446" t="s">
        <v>4093</v>
      </c>
      <c r="E924" s="448" t="s">
        <v>2787</v>
      </c>
      <c r="F924" s="447" t="s">
        <v>2788</v>
      </c>
      <c r="G924" s="450">
        <v>15376.57</v>
      </c>
      <c r="H924" s="451" t="s">
        <v>1965</v>
      </c>
      <c r="I924" s="450">
        <f t="shared" si="26"/>
        <v>15376.57</v>
      </c>
      <c r="J924" s="342"/>
    </row>
    <row r="925" spans="1:11" s="125" customFormat="1" ht="15">
      <c r="A925" s="447" t="s">
        <v>2786</v>
      </c>
      <c r="B925" s="444" t="s">
        <v>3436</v>
      </c>
      <c r="C925" s="445" t="s">
        <v>2718</v>
      </c>
      <c r="D925" s="446" t="s">
        <v>4094</v>
      </c>
      <c r="E925" s="448" t="s">
        <v>2787</v>
      </c>
      <c r="F925" s="447" t="s">
        <v>2788</v>
      </c>
      <c r="G925" s="450">
        <v>30631.59</v>
      </c>
      <c r="H925" s="451" t="s">
        <v>1965</v>
      </c>
      <c r="I925" s="450">
        <f t="shared" si="26"/>
        <v>30631.59</v>
      </c>
    </row>
    <row r="926" spans="1:11" s="125" customFormat="1" ht="15">
      <c r="A926" s="447" t="s">
        <v>2786</v>
      </c>
      <c r="B926" s="444" t="s">
        <v>3436</v>
      </c>
      <c r="C926" s="445" t="s">
        <v>2851</v>
      </c>
      <c r="D926" s="446" t="s">
        <v>4095</v>
      </c>
      <c r="E926" s="448" t="s">
        <v>2787</v>
      </c>
      <c r="F926" s="447" t="s">
        <v>2788</v>
      </c>
      <c r="G926" s="450">
        <v>30631.59</v>
      </c>
      <c r="H926" s="451" t="s">
        <v>1965</v>
      </c>
      <c r="I926" s="450">
        <f t="shared" si="26"/>
        <v>30631.59</v>
      </c>
    </row>
    <row r="927" spans="1:11" s="125" customFormat="1" ht="15">
      <c r="A927" s="447" t="s">
        <v>2786</v>
      </c>
      <c r="B927" s="444" t="s">
        <v>3436</v>
      </c>
      <c r="C927" s="445" t="s">
        <v>4096</v>
      </c>
      <c r="D927" s="446" t="s">
        <v>4097</v>
      </c>
      <c r="E927" s="448" t="s">
        <v>2787</v>
      </c>
      <c r="F927" s="447" t="s">
        <v>2788</v>
      </c>
      <c r="G927" s="450">
        <v>30631.59</v>
      </c>
      <c r="H927" s="451" t="s">
        <v>1965</v>
      </c>
      <c r="I927" s="450">
        <f t="shared" si="26"/>
        <v>30631.59</v>
      </c>
    </row>
    <row r="928" spans="1:11" s="125" customFormat="1" ht="24">
      <c r="A928" s="447" t="s">
        <v>4098</v>
      </c>
      <c r="B928" s="444" t="s">
        <v>3424</v>
      </c>
      <c r="C928" s="445" t="s">
        <v>4099</v>
      </c>
      <c r="D928" s="446" t="s">
        <v>4100</v>
      </c>
      <c r="E928" s="448" t="s">
        <v>4101</v>
      </c>
      <c r="F928" s="447" t="s">
        <v>2114</v>
      </c>
      <c r="G928" s="450">
        <v>20137.599999999999</v>
      </c>
      <c r="H928" s="451" t="s">
        <v>1965</v>
      </c>
      <c r="I928" s="450">
        <f t="shared" si="26"/>
        <v>20137.599999999999</v>
      </c>
    </row>
    <row r="929" spans="1:11" s="125" customFormat="1" ht="24">
      <c r="A929" s="447" t="s">
        <v>2790</v>
      </c>
      <c r="B929" s="444" t="s">
        <v>2118</v>
      </c>
      <c r="C929" s="445" t="s">
        <v>2791</v>
      </c>
      <c r="D929" s="446" t="s">
        <v>2792</v>
      </c>
      <c r="E929" s="448" t="s">
        <v>2793</v>
      </c>
      <c r="F929" s="447" t="s">
        <v>2114</v>
      </c>
      <c r="G929" s="450">
        <v>56313.36</v>
      </c>
      <c r="H929" s="451" t="s">
        <v>1965</v>
      </c>
      <c r="I929" s="450">
        <f t="shared" si="26"/>
        <v>56313.36</v>
      </c>
    </row>
    <row r="930" spans="1:11" s="125" customFormat="1" ht="24">
      <c r="A930" s="447" t="s">
        <v>2790</v>
      </c>
      <c r="B930" s="444" t="s">
        <v>2118</v>
      </c>
      <c r="C930" s="445" t="s">
        <v>2794</v>
      </c>
      <c r="D930" s="446" t="s">
        <v>2795</v>
      </c>
      <c r="E930" s="448" t="s">
        <v>2793</v>
      </c>
      <c r="F930" s="447" t="s">
        <v>2114</v>
      </c>
      <c r="G930" s="450">
        <v>58735.44</v>
      </c>
      <c r="H930" s="451" t="s">
        <v>1965</v>
      </c>
      <c r="I930" s="450">
        <f t="shared" si="26"/>
        <v>58735.44</v>
      </c>
    </row>
    <row r="931" spans="1:11" s="125" customFormat="1" ht="24">
      <c r="A931" s="447" t="s">
        <v>2796</v>
      </c>
      <c r="B931" s="444">
        <v>43829</v>
      </c>
      <c r="C931" s="445" t="s">
        <v>2798</v>
      </c>
      <c r="D931" s="446" t="s">
        <v>2419</v>
      </c>
      <c r="E931" s="448" t="s">
        <v>2797</v>
      </c>
      <c r="F931" s="447" t="s">
        <v>2114</v>
      </c>
      <c r="G931" s="450">
        <v>96790</v>
      </c>
      <c r="H931" s="451" t="s">
        <v>1965</v>
      </c>
      <c r="I931" s="450">
        <f t="shared" si="26"/>
        <v>96790</v>
      </c>
    </row>
    <row r="932" spans="1:11" s="125" customFormat="1" ht="24">
      <c r="A932" s="447" t="s">
        <v>2796</v>
      </c>
      <c r="B932" s="444" t="s">
        <v>3790</v>
      </c>
      <c r="C932" s="445" t="s">
        <v>4102</v>
      </c>
      <c r="D932" s="446" t="s">
        <v>4103</v>
      </c>
      <c r="E932" s="448" t="s">
        <v>2797</v>
      </c>
      <c r="F932" s="447" t="s">
        <v>2114</v>
      </c>
      <c r="G932" s="450">
        <v>52617.599999999999</v>
      </c>
      <c r="H932" s="451" t="s">
        <v>1965</v>
      </c>
      <c r="I932" s="450">
        <f t="shared" si="26"/>
        <v>52617.599999999999</v>
      </c>
      <c r="J932" s="124"/>
      <c r="K932" s="124"/>
    </row>
    <row r="933" spans="1:11" s="125" customFormat="1" ht="24">
      <c r="A933" s="447" t="s">
        <v>2799</v>
      </c>
      <c r="B933" s="444" t="s">
        <v>2121</v>
      </c>
      <c r="C933" s="445" t="s">
        <v>2801</v>
      </c>
      <c r="D933" s="446" t="s">
        <v>2468</v>
      </c>
      <c r="E933" s="448" t="s">
        <v>2800</v>
      </c>
      <c r="F933" s="447" t="s">
        <v>2114</v>
      </c>
      <c r="G933" s="450">
        <v>115466.4</v>
      </c>
      <c r="H933" s="451" t="s">
        <v>1965</v>
      </c>
      <c r="I933" s="450">
        <f t="shared" si="26"/>
        <v>115466.4</v>
      </c>
      <c r="J933" s="124"/>
      <c r="K933" s="124"/>
    </row>
    <row r="934" spans="1:11" s="125" customFormat="1" ht="24">
      <c r="A934" s="447" t="s">
        <v>2799</v>
      </c>
      <c r="B934" s="444" t="s">
        <v>3790</v>
      </c>
      <c r="C934" s="445" t="s">
        <v>4104</v>
      </c>
      <c r="D934" s="446" t="s">
        <v>2505</v>
      </c>
      <c r="E934" s="448" t="s">
        <v>2800</v>
      </c>
      <c r="F934" s="447" t="s">
        <v>2114</v>
      </c>
      <c r="G934" s="450">
        <v>128620.8</v>
      </c>
      <c r="H934" s="451" t="s">
        <v>1965</v>
      </c>
      <c r="I934" s="450">
        <f t="shared" si="26"/>
        <v>128620.8</v>
      </c>
      <c r="J934" s="124"/>
      <c r="K934" s="124"/>
    </row>
    <row r="935" spans="1:11" s="125" customFormat="1" ht="24">
      <c r="A935" s="447" t="s">
        <v>2799</v>
      </c>
      <c r="B935" s="444" t="s">
        <v>3424</v>
      </c>
      <c r="C935" s="445" t="s">
        <v>4105</v>
      </c>
      <c r="D935" s="446" t="s">
        <v>4106</v>
      </c>
      <c r="E935" s="448" t="s">
        <v>2800</v>
      </c>
      <c r="F935" s="447" t="s">
        <v>2114</v>
      </c>
      <c r="G935" s="450">
        <v>115466.4</v>
      </c>
      <c r="H935" s="451" t="s">
        <v>1965</v>
      </c>
      <c r="I935" s="450">
        <f t="shared" si="26"/>
        <v>115466.4</v>
      </c>
      <c r="J935" s="124"/>
      <c r="K935" s="124"/>
    </row>
    <row r="936" spans="1:11" s="125" customFormat="1" ht="15">
      <c r="A936" s="447" t="s">
        <v>2802</v>
      </c>
      <c r="B936" s="444" t="s">
        <v>2121</v>
      </c>
      <c r="C936" s="445" t="s">
        <v>2805</v>
      </c>
      <c r="D936" s="446">
        <v>8</v>
      </c>
      <c r="E936" s="448" t="s">
        <v>2803</v>
      </c>
      <c r="F936" s="447" t="s">
        <v>2804</v>
      </c>
      <c r="G936" s="450">
        <v>124236</v>
      </c>
      <c r="H936" s="451" t="s">
        <v>1965</v>
      </c>
      <c r="I936" s="450">
        <f t="shared" si="26"/>
        <v>124236</v>
      </c>
    </row>
    <row r="937" spans="1:11" s="125" customFormat="1" ht="15">
      <c r="A937" s="447" t="s">
        <v>2802</v>
      </c>
      <c r="B937" s="444" t="s">
        <v>2183</v>
      </c>
      <c r="C937" s="445" t="s">
        <v>2806</v>
      </c>
      <c r="D937" s="446">
        <v>7</v>
      </c>
      <c r="E937" s="448" t="s">
        <v>2803</v>
      </c>
      <c r="F937" s="447" t="s">
        <v>2804</v>
      </c>
      <c r="G937" s="450">
        <v>77506.559999999998</v>
      </c>
      <c r="H937" s="451" t="s">
        <v>1965</v>
      </c>
      <c r="I937" s="450">
        <f t="shared" si="26"/>
        <v>77506.559999999998</v>
      </c>
    </row>
    <row r="938" spans="1:11" s="125" customFormat="1" ht="15">
      <c r="A938" s="447" t="s">
        <v>2802</v>
      </c>
      <c r="B938" s="444" t="s">
        <v>3790</v>
      </c>
      <c r="C938" s="445" t="s">
        <v>4107</v>
      </c>
      <c r="D938" s="446" t="s">
        <v>4108</v>
      </c>
      <c r="E938" s="448" t="s">
        <v>2803</v>
      </c>
      <c r="F938" s="447" t="s">
        <v>2804</v>
      </c>
      <c r="G938" s="450">
        <v>125697.60000000001</v>
      </c>
      <c r="H938" s="451" t="s">
        <v>1965</v>
      </c>
      <c r="I938" s="450">
        <f t="shared" si="26"/>
        <v>125697.60000000001</v>
      </c>
    </row>
    <row r="939" spans="1:11" s="125" customFormat="1" ht="15">
      <c r="A939" s="447" t="s">
        <v>2802</v>
      </c>
      <c r="B939" s="444" t="s">
        <v>3424</v>
      </c>
      <c r="C939" s="445" t="s">
        <v>4109</v>
      </c>
      <c r="D939" s="446" t="s">
        <v>4110</v>
      </c>
      <c r="E939" s="448" t="s">
        <v>2803</v>
      </c>
      <c r="F939" s="447" t="s">
        <v>2804</v>
      </c>
      <c r="G939" s="450">
        <v>115466.4</v>
      </c>
      <c r="H939" s="451" t="s">
        <v>1965</v>
      </c>
      <c r="I939" s="450">
        <f t="shared" si="26"/>
        <v>115466.4</v>
      </c>
    </row>
    <row r="940" spans="1:11" s="125" customFormat="1" ht="15">
      <c r="A940" s="447" t="s">
        <v>2807</v>
      </c>
      <c r="B940" s="444">
        <v>43608</v>
      </c>
      <c r="C940" s="445">
        <v>38045</v>
      </c>
      <c r="D940" s="446" t="s">
        <v>2808</v>
      </c>
      <c r="E940" s="448" t="s">
        <v>2809</v>
      </c>
      <c r="F940" s="447" t="s">
        <v>2810</v>
      </c>
      <c r="G940" s="450">
        <v>22011</v>
      </c>
      <c r="H940" s="451" t="s">
        <v>1965</v>
      </c>
      <c r="I940" s="450">
        <f t="shared" si="26"/>
        <v>22011</v>
      </c>
    </row>
    <row r="941" spans="1:11" s="125" customFormat="1" ht="24">
      <c r="A941" s="447" t="s">
        <v>4111</v>
      </c>
      <c r="B941" s="444" t="s">
        <v>3640</v>
      </c>
      <c r="C941" s="445" t="s">
        <v>4112</v>
      </c>
      <c r="D941" s="446" t="s">
        <v>4113</v>
      </c>
      <c r="E941" s="448" t="s">
        <v>4114</v>
      </c>
      <c r="F941" s="447" t="s">
        <v>4115</v>
      </c>
      <c r="G941" s="450">
        <v>7691.26</v>
      </c>
      <c r="H941" s="451" t="s">
        <v>1965</v>
      </c>
      <c r="I941" s="450">
        <v>7691.26</v>
      </c>
      <c r="J941" s="124"/>
      <c r="K941" s="124"/>
    </row>
    <row r="942" spans="1:11" s="125" customFormat="1" ht="24">
      <c r="A942" s="447" t="s">
        <v>2811</v>
      </c>
      <c r="B942" s="444">
        <v>43186</v>
      </c>
      <c r="C942" s="445">
        <v>38018</v>
      </c>
      <c r="D942" s="446" t="s">
        <v>4116</v>
      </c>
      <c r="E942" s="448" t="s">
        <v>1983</v>
      </c>
      <c r="F942" s="447" t="s">
        <v>1984</v>
      </c>
      <c r="G942" s="450">
        <v>69494.45</v>
      </c>
      <c r="H942" s="451" t="s">
        <v>1965</v>
      </c>
      <c r="I942" s="450">
        <f t="shared" ref="I942:I958" si="27">G942</f>
        <v>69494.45</v>
      </c>
      <c r="J942" s="124"/>
      <c r="K942" s="124"/>
    </row>
    <row r="943" spans="1:11" s="125" customFormat="1" ht="24">
      <c r="A943" s="447" t="s">
        <v>2811</v>
      </c>
      <c r="B943" s="444">
        <v>43210</v>
      </c>
      <c r="C943" s="445">
        <v>38031</v>
      </c>
      <c r="D943" s="446" t="s">
        <v>4117</v>
      </c>
      <c r="E943" s="448" t="s">
        <v>1983</v>
      </c>
      <c r="F943" s="447" t="s">
        <v>1984</v>
      </c>
      <c r="G943" s="450">
        <v>69191.679999999993</v>
      </c>
      <c r="H943" s="451" t="s">
        <v>1965</v>
      </c>
      <c r="I943" s="450">
        <f t="shared" si="27"/>
        <v>69191.679999999993</v>
      </c>
    </row>
    <row r="944" spans="1:11" s="125" customFormat="1" ht="24">
      <c r="A944" s="447" t="s">
        <v>2811</v>
      </c>
      <c r="B944" s="444">
        <v>43216</v>
      </c>
      <c r="C944" s="445">
        <v>38036</v>
      </c>
      <c r="D944" s="446" t="s">
        <v>4118</v>
      </c>
      <c r="E944" s="448" t="s">
        <v>1983</v>
      </c>
      <c r="F944" s="447" t="s">
        <v>1984</v>
      </c>
      <c r="G944" s="450">
        <v>58879.28</v>
      </c>
      <c r="H944" s="451" t="s">
        <v>1965</v>
      </c>
      <c r="I944" s="450">
        <f t="shared" si="27"/>
        <v>58879.28</v>
      </c>
    </row>
    <row r="945" spans="1:11" s="125" customFormat="1" ht="24">
      <c r="A945" s="447" t="s">
        <v>2811</v>
      </c>
      <c r="B945" s="444">
        <v>43231</v>
      </c>
      <c r="C945" s="445">
        <v>30346</v>
      </c>
      <c r="D945" s="446" t="s">
        <v>4119</v>
      </c>
      <c r="E945" s="448" t="s">
        <v>1983</v>
      </c>
      <c r="F945" s="447" t="s">
        <v>1984</v>
      </c>
      <c r="G945" s="450">
        <v>289536</v>
      </c>
      <c r="H945" s="451" t="s">
        <v>1965</v>
      </c>
      <c r="I945" s="450">
        <f t="shared" si="27"/>
        <v>289536</v>
      </c>
    </row>
    <row r="946" spans="1:11" s="125" customFormat="1" ht="24">
      <c r="A946" s="447" t="s">
        <v>2811</v>
      </c>
      <c r="B946" s="444">
        <v>43244</v>
      </c>
      <c r="C946" s="445">
        <v>38049</v>
      </c>
      <c r="D946" s="446" t="s">
        <v>4120</v>
      </c>
      <c r="E946" s="448" t="s">
        <v>1983</v>
      </c>
      <c r="F946" s="447" t="s">
        <v>1984</v>
      </c>
      <c r="G946" s="450">
        <v>72298.16</v>
      </c>
      <c r="H946" s="451" t="s">
        <v>1965</v>
      </c>
      <c r="I946" s="450">
        <f t="shared" si="27"/>
        <v>72298.16</v>
      </c>
    </row>
    <row r="947" spans="1:11" s="125" customFormat="1" ht="24">
      <c r="A947" s="447" t="s">
        <v>2811</v>
      </c>
      <c r="B947" s="444">
        <v>43259</v>
      </c>
      <c r="C947" s="445">
        <v>38059</v>
      </c>
      <c r="D947" s="446" t="s">
        <v>4121</v>
      </c>
      <c r="E947" s="448" t="s">
        <v>1983</v>
      </c>
      <c r="F947" s="447" t="s">
        <v>1984</v>
      </c>
      <c r="G947" s="450">
        <v>74175.039999999994</v>
      </c>
      <c r="H947" s="451" t="s">
        <v>1965</v>
      </c>
      <c r="I947" s="450">
        <f t="shared" si="27"/>
        <v>74175.039999999994</v>
      </c>
    </row>
    <row r="948" spans="1:11" s="125" customFormat="1" ht="24">
      <c r="A948" s="447" t="s">
        <v>2811</v>
      </c>
      <c r="B948" s="444">
        <v>43280</v>
      </c>
      <c r="C948" s="445">
        <v>30473</v>
      </c>
      <c r="D948" s="446" t="s">
        <v>4122</v>
      </c>
      <c r="E948" s="448" t="s">
        <v>1983</v>
      </c>
      <c r="F948" s="447" t="s">
        <v>1984</v>
      </c>
      <c r="G948" s="450">
        <v>140093.20000000001</v>
      </c>
      <c r="H948" s="451" t="s">
        <v>1965</v>
      </c>
      <c r="I948" s="450">
        <f t="shared" si="27"/>
        <v>140093.20000000001</v>
      </c>
    </row>
    <row r="949" spans="1:11" s="125" customFormat="1" ht="36">
      <c r="A949" s="447" t="s">
        <v>2811</v>
      </c>
      <c r="B949" s="444">
        <v>43291</v>
      </c>
      <c r="C949" s="445">
        <v>38072</v>
      </c>
      <c r="D949" s="446" t="s">
        <v>4123</v>
      </c>
      <c r="E949" s="448" t="s">
        <v>1983</v>
      </c>
      <c r="F949" s="447" t="s">
        <v>4124</v>
      </c>
      <c r="G949" s="450">
        <v>95073.600000000006</v>
      </c>
      <c r="H949" s="451" t="s">
        <v>1965</v>
      </c>
      <c r="I949" s="450">
        <f t="shared" si="27"/>
        <v>95073.600000000006</v>
      </c>
    </row>
    <row r="950" spans="1:11" s="125" customFormat="1" ht="24">
      <c r="A950" s="447" t="s">
        <v>2811</v>
      </c>
      <c r="B950" s="444">
        <v>43291</v>
      </c>
      <c r="C950" s="445">
        <v>38073</v>
      </c>
      <c r="D950" s="446" t="s">
        <v>4125</v>
      </c>
      <c r="E950" s="448" t="s">
        <v>1983</v>
      </c>
      <c r="F950" s="447" t="s">
        <v>1984</v>
      </c>
      <c r="G950" s="450">
        <v>95236</v>
      </c>
      <c r="H950" s="451" t="s">
        <v>1965</v>
      </c>
      <c r="I950" s="450">
        <f t="shared" si="27"/>
        <v>95236</v>
      </c>
    </row>
    <row r="951" spans="1:11" s="125" customFormat="1" ht="36">
      <c r="A951" s="447" t="s">
        <v>2811</v>
      </c>
      <c r="B951" s="444">
        <v>43291</v>
      </c>
      <c r="C951" s="445">
        <v>38074</v>
      </c>
      <c r="D951" s="446" t="s">
        <v>4126</v>
      </c>
      <c r="E951" s="448" t="s">
        <v>1983</v>
      </c>
      <c r="F951" s="447" t="s">
        <v>4124</v>
      </c>
      <c r="G951" s="450">
        <v>85260</v>
      </c>
      <c r="H951" s="451" t="s">
        <v>1965</v>
      </c>
      <c r="I951" s="450">
        <f t="shared" si="27"/>
        <v>85260</v>
      </c>
    </row>
    <row r="952" spans="1:11" s="125" customFormat="1" ht="36">
      <c r="A952" s="447" t="s">
        <v>2811</v>
      </c>
      <c r="B952" s="444">
        <v>43301</v>
      </c>
      <c r="C952" s="445">
        <v>38083</v>
      </c>
      <c r="D952" s="446" t="s">
        <v>4127</v>
      </c>
      <c r="E952" s="448" t="s">
        <v>1983</v>
      </c>
      <c r="F952" s="447" t="s">
        <v>4124</v>
      </c>
      <c r="G952" s="450">
        <v>67512</v>
      </c>
      <c r="H952" s="451" t="s">
        <v>1965</v>
      </c>
      <c r="I952" s="450">
        <f t="shared" si="27"/>
        <v>67512</v>
      </c>
    </row>
    <row r="953" spans="1:11" s="125" customFormat="1" ht="24">
      <c r="A953" s="447" t="s">
        <v>2811</v>
      </c>
      <c r="B953" s="444">
        <v>43301</v>
      </c>
      <c r="C953" s="445">
        <v>38084</v>
      </c>
      <c r="D953" s="446" t="s">
        <v>4128</v>
      </c>
      <c r="E953" s="448" t="s">
        <v>1983</v>
      </c>
      <c r="F953" s="447" t="s">
        <v>1984</v>
      </c>
      <c r="G953" s="450">
        <v>7192</v>
      </c>
      <c r="H953" s="451" t="s">
        <v>1965</v>
      </c>
      <c r="I953" s="450">
        <f t="shared" si="27"/>
        <v>7192</v>
      </c>
    </row>
    <row r="954" spans="1:11" s="125" customFormat="1" ht="36">
      <c r="A954" s="447" t="s">
        <v>2811</v>
      </c>
      <c r="B954" s="444">
        <v>43312</v>
      </c>
      <c r="C954" s="445">
        <v>38089</v>
      </c>
      <c r="D954" s="446" t="s">
        <v>4129</v>
      </c>
      <c r="E954" s="448" t="s">
        <v>1983</v>
      </c>
      <c r="F954" s="447" t="s">
        <v>4124</v>
      </c>
      <c r="G954" s="450">
        <v>94830</v>
      </c>
      <c r="H954" s="451" t="s">
        <v>1965</v>
      </c>
      <c r="I954" s="450">
        <f t="shared" si="27"/>
        <v>94830</v>
      </c>
      <c r="J954" s="124"/>
      <c r="K954" s="124"/>
    </row>
    <row r="955" spans="1:11" s="125" customFormat="1" ht="36">
      <c r="A955" s="447" t="s">
        <v>2811</v>
      </c>
      <c r="B955" s="444">
        <v>43312</v>
      </c>
      <c r="C955" s="445">
        <v>38090</v>
      </c>
      <c r="D955" s="446" t="s">
        <v>1985</v>
      </c>
      <c r="E955" s="448" t="s">
        <v>1983</v>
      </c>
      <c r="F955" s="447" t="s">
        <v>4124</v>
      </c>
      <c r="G955" s="450">
        <v>86942</v>
      </c>
      <c r="H955" s="451" t="s">
        <v>1965</v>
      </c>
      <c r="I955" s="450">
        <f t="shared" si="27"/>
        <v>86942</v>
      </c>
      <c r="J955" s="124"/>
      <c r="K955" s="124"/>
    </row>
    <row r="956" spans="1:11" s="125" customFormat="1" ht="24">
      <c r="A956" s="447" t="s">
        <v>2811</v>
      </c>
      <c r="B956" s="444">
        <v>43312</v>
      </c>
      <c r="C956" s="445">
        <v>38096</v>
      </c>
      <c r="D956" s="446" t="s">
        <v>4130</v>
      </c>
      <c r="E956" s="448" t="s">
        <v>1983</v>
      </c>
      <c r="F956" s="447" t="s">
        <v>1984</v>
      </c>
      <c r="G956" s="450">
        <v>73273.72</v>
      </c>
      <c r="H956" s="451" t="s">
        <v>1965</v>
      </c>
      <c r="I956" s="450">
        <f t="shared" si="27"/>
        <v>73273.72</v>
      </c>
      <c r="J956" s="124"/>
      <c r="K956" s="124"/>
    </row>
    <row r="957" spans="1:11" s="125" customFormat="1" ht="24">
      <c r="A957" s="447" t="s">
        <v>2811</v>
      </c>
      <c r="B957" s="444">
        <v>43312</v>
      </c>
      <c r="C957" s="445">
        <v>38105</v>
      </c>
      <c r="D957" s="446" t="s">
        <v>4131</v>
      </c>
      <c r="E957" s="448" t="s">
        <v>1983</v>
      </c>
      <c r="F957" s="447" t="s">
        <v>1984</v>
      </c>
      <c r="G957" s="450">
        <v>27146.32</v>
      </c>
      <c r="H957" s="451" t="s">
        <v>1965</v>
      </c>
      <c r="I957" s="450">
        <f t="shared" si="27"/>
        <v>27146.32</v>
      </c>
    </row>
    <row r="958" spans="1:11" s="125" customFormat="1" ht="24">
      <c r="A958" s="447" t="s">
        <v>4132</v>
      </c>
      <c r="B958" s="444" t="s">
        <v>3845</v>
      </c>
      <c r="C958" s="445" t="s">
        <v>4133</v>
      </c>
      <c r="D958" s="446" t="s">
        <v>4134</v>
      </c>
      <c r="E958" s="448" t="s">
        <v>2813</v>
      </c>
      <c r="F958" s="447" t="s">
        <v>2814</v>
      </c>
      <c r="G958" s="450">
        <v>9392.75</v>
      </c>
      <c r="H958" s="451" t="s">
        <v>1965</v>
      </c>
      <c r="I958" s="450">
        <f t="shared" si="27"/>
        <v>9392.75</v>
      </c>
    </row>
    <row r="959" spans="1:11" s="125" customFormat="1" ht="24">
      <c r="A959" s="447" t="s">
        <v>4135</v>
      </c>
      <c r="B959" s="444" t="s">
        <v>4136</v>
      </c>
      <c r="C959" s="445" t="s">
        <v>4137</v>
      </c>
      <c r="D959" s="446" t="s">
        <v>4138</v>
      </c>
      <c r="E959" s="448" t="s">
        <v>4139</v>
      </c>
      <c r="F959" s="447" t="s">
        <v>4140</v>
      </c>
      <c r="G959" s="450">
        <v>139200</v>
      </c>
      <c r="H959" s="451" t="s">
        <v>1965</v>
      </c>
      <c r="I959" s="450">
        <v>139200</v>
      </c>
    </row>
    <row r="960" spans="1:11" s="125" customFormat="1" ht="24">
      <c r="A960" s="447" t="s">
        <v>2815</v>
      </c>
      <c r="B960" s="444" t="s">
        <v>4141</v>
      </c>
      <c r="C960" s="445" t="s">
        <v>2537</v>
      </c>
      <c r="D960" s="446" t="s">
        <v>4142</v>
      </c>
      <c r="E960" s="448" t="s">
        <v>2816</v>
      </c>
      <c r="F960" s="447" t="s">
        <v>2817</v>
      </c>
      <c r="G960" s="450">
        <v>23200</v>
      </c>
      <c r="H960" s="451" t="s">
        <v>1965</v>
      </c>
      <c r="I960" s="450">
        <v>23200</v>
      </c>
    </row>
    <row r="961" spans="1:11" s="125" customFormat="1" ht="24">
      <c r="A961" s="447" t="s">
        <v>2815</v>
      </c>
      <c r="B961" s="444" t="s">
        <v>3972</v>
      </c>
      <c r="C961" s="445" t="s">
        <v>4143</v>
      </c>
      <c r="D961" s="446" t="s">
        <v>4144</v>
      </c>
      <c r="E961" s="448" t="s">
        <v>2816</v>
      </c>
      <c r="F961" s="447" t="s">
        <v>2817</v>
      </c>
      <c r="G961" s="450">
        <v>22040</v>
      </c>
      <c r="H961" s="451" t="s">
        <v>1965</v>
      </c>
      <c r="I961" s="450">
        <v>22040</v>
      </c>
    </row>
    <row r="962" spans="1:11" s="125" customFormat="1" ht="24">
      <c r="A962" s="447" t="s">
        <v>2815</v>
      </c>
      <c r="B962" s="444" t="s">
        <v>3436</v>
      </c>
      <c r="C962" s="445" t="s">
        <v>4145</v>
      </c>
      <c r="D962" s="446" t="s">
        <v>4146</v>
      </c>
      <c r="E962" s="448" t="s">
        <v>2816</v>
      </c>
      <c r="F962" s="447" t="s">
        <v>2817</v>
      </c>
      <c r="G962" s="450">
        <v>23200</v>
      </c>
      <c r="H962" s="451" t="s">
        <v>1965</v>
      </c>
      <c r="I962" s="450">
        <v>23200</v>
      </c>
    </row>
    <row r="963" spans="1:11" s="125" customFormat="1" ht="15">
      <c r="A963" s="447" t="s">
        <v>2819</v>
      </c>
      <c r="B963" s="444">
        <v>43761</v>
      </c>
      <c r="C963" s="445" t="s">
        <v>2820</v>
      </c>
      <c r="D963" s="446" t="s">
        <v>2821</v>
      </c>
      <c r="E963" s="448" t="s">
        <v>2822</v>
      </c>
      <c r="F963" s="447" t="s">
        <v>2823</v>
      </c>
      <c r="G963" s="450">
        <v>60530.911200000002</v>
      </c>
      <c r="H963" s="451" t="s">
        <v>1965</v>
      </c>
      <c r="I963" s="450">
        <f>G963</f>
        <v>60530.911200000002</v>
      </c>
    </row>
    <row r="964" spans="1:11" s="125" customFormat="1" ht="24">
      <c r="A964" s="447" t="s">
        <v>2824</v>
      </c>
      <c r="B964" s="444" t="s">
        <v>2825</v>
      </c>
      <c r="C964" s="445" t="s">
        <v>2828</v>
      </c>
      <c r="D964" s="446" t="s">
        <v>2674</v>
      </c>
      <c r="E964" s="448" t="s">
        <v>2826</v>
      </c>
      <c r="F964" s="447" t="s">
        <v>2827</v>
      </c>
      <c r="G964" s="450">
        <v>11310</v>
      </c>
      <c r="H964" s="451" t="s">
        <v>1965</v>
      </c>
      <c r="I964" s="450">
        <f>G964</f>
        <v>11310</v>
      </c>
    </row>
    <row r="965" spans="1:11" s="125" customFormat="1" ht="24">
      <c r="A965" s="447" t="s">
        <v>2829</v>
      </c>
      <c r="B965" s="444" t="s">
        <v>4147</v>
      </c>
      <c r="C965" s="445" t="s">
        <v>4148</v>
      </c>
      <c r="D965" s="446" t="s">
        <v>4149</v>
      </c>
      <c r="E965" s="448" t="s">
        <v>2830</v>
      </c>
      <c r="F965" s="447" t="s">
        <v>2180</v>
      </c>
      <c r="G965" s="450">
        <v>112404</v>
      </c>
      <c r="H965" s="451" t="s">
        <v>1965</v>
      </c>
      <c r="I965" s="450">
        <f>G965</f>
        <v>112404</v>
      </c>
    </row>
    <row r="966" spans="1:11" s="125" customFormat="1" ht="24">
      <c r="A966" s="447" t="s">
        <v>2829</v>
      </c>
      <c r="B966" s="444" t="s">
        <v>4147</v>
      </c>
      <c r="C966" s="445" t="s">
        <v>4150</v>
      </c>
      <c r="D966" s="446" t="s">
        <v>4151</v>
      </c>
      <c r="E966" s="448" t="s">
        <v>2830</v>
      </c>
      <c r="F966" s="447" t="s">
        <v>2180</v>
      </c>
      <c r="G966" s="450">
        <v>136068</v>
      </c>
      <c r="H966" s="451" t="s">
        <v>1965</v>
      </c>
      <c r="I966" s="450">
        <f>G966</f>
        <v>136068</v>
      </c>
    </row>
    <row r="967" spans="1:11" s="125" customFormat="1" ht="24">
      <c r="A967" s="447" t="s">
        <v>2829</v>
      </c>
      <c r="B967" s="444" t="s">
        <v>4147</v>
      </c>
      <c r="C967" s="445" t="s">
        <v>4152</v>
      </c>
      <c r="D967" s="446" t="s">
        <v>4153</v>
      </c>
      <c r="E967" s="448" t="s">
        <v>2830</v>
      </c>
      <c r="F967" s="447" t="s">
        <v>2180</v>
      </c>
      <c r="G967" s="450">
        <v>106488</v>
      </c>
      <c r="H967" s="451" t="s">
        <v>1965</v>
      </c>
      <c r="I967" s="450">
        <f>G967</f>
        <v>106488</v>
      </c>
    </row>
    <row r="968" spans="1:11" s="125" customFormat="1" ht="24">
      <c r="A968" s="447" t="s">
        <v>2832</v>
      </c>
      <c r="B968" s="444">
        <v>43644</v>
      </c>
      <c r="C968" s="445">
        <v>38065</v>
      </c>
      <c r="D968" s="446" t="s">
        <v>2833</v>
      </c>
      <c r="E968" s="448" t="s">
        <v>2834</v>
      </c>
      <c r="F968" s="447" t="s">
        <v>2167</v>
      </c>
      <c r="G968" s="450">
        <v>875680.21</v>
      </c>
      <c r="H968" s="451" t="s">
        <v>1965</v>
      </c>
      <c r="I968" s="450">
        <v>550000</v>
      </c>
    </row>
    <row r="969" spans="1:11" s="125" customFormat="1" ht="24">
      <c r="A969" s="447" t="s">
        <v>4154</v>
      </c>
      <c r="B969" s="444" t="s">
        <v>4147</v>
      </c>
      <c r="C969" s="445" t="s">
        <v>4155</v>
      </c>
      <c r="D969" s="446" t="s">
        <v>4156</v>
      </c>
      <c r="E969" s="448" t="s">
        <v>4157</v>
      </c>
      <c r="F969" s="447" t="s">
        <v>2672</v>
      </c>
      <c r="G969" s="450">
        <v>16240</v>
      </c>
      <c r="H969" s="451" t="s">
        <v>1965</v>
      </c>
      <c r="I969" s="450">
        <v>16240</v>
      </c>
    </row>
    <row r="970" spans="1:11" s="125" customFormat="1" ht="24">
      <c r="A970" s="447" t="s">
        <v>4154</v>
      </c>
      <c r="B970" s="444" t="s">
        <v>3635</v>
      </c>
      <c r="C970" s="445" t="s">
        <v>4158</v>
      </c>
      <c r="D970" s="446" t="s">
        <v>4159</v>
      </c>
      <c r="E970" s="448" t="s">
        <v>4157</v>
      </c>
      <c r="F970" s="447" t="s">
        <v>2672</v>
      </c>
      <c r="G970" s="450">
        <v>15660</v>
      </c>
      <c r="H970" s="451" t="s">
        <v>1965</v>
      </c>
      <c r="I970" s="450">
        <v>15660</v>
      </c>
    </row>
    <row r="971" spans="1:11" s="125" customFormat="1" ht="24">
      <c r="A971" s="447" t="s">
        <v>4154</v>
      </c>
      <c r="B971" s="444" t="s">
        <v>3424</v>
      </c>
      <c r="C971" s="445" t="s">
        <v>4160</v>
      </c>
      <c r="D971" s="446">
        <v>149</v>
      </c>
      <c r="E971" s="448" t="s">
        <v>4157</v>
      </c>
      <c r="F971" s="447" t="s">
        <v>2672</v>
      </c>
      <c r="G971" s="450">
        <v>9280</v>
      </c>
      <c r="H971" s="451" t="s">
        <v>1965</v>
      </c>
      <c r="I971" s="450">
        <v>9280</v>
      </c>
    </row>
    <row r="972" spans="1:11" s="125" customFormat="1" ht="15">
      <c r="A972" s="447" t="s">
        <v>2835</v>
      </c>
      <c r="B972" s="444">
        <v>43654</v>
      </c>
      <c r="C972" s="445" t="s">
        <v>2836</v>
      </c>
      <c r="D972" s="446" t="s">
        <v>2837</v>
      </c>
      <c r="E972" s="448" t="s">
        <v>2838</v>
      </c>
      <c r="F972" s="447" t="s">
        <v>2839</v>
      </c>
      <c r="G972" s="450">
        <v>4884</v>
      </c>
      <c r="H972" s="451" t="s">
        <v>1965</v>
      </c>
      <c r="I972" s="450">
        <f t="shared" ref="I972:I987" si="28">G972</f>
        <v>4884</v>
      </c>
    </row>
    <row r="973" spans="1:11" s="125" customFormat="1" ht="15">
      <c r="A973" s="447" t="s">
        <v>2840</v>
      </c>
      <c r="B973" s="444">
        <v>43725</v>
      </c>
      <c r="C973" s="445" t="s">
        <v>2841</v>
      </c>
      <c r="D973" s="446" t="s">
        <v>2476</v>
      </c>
      <c r="E973" s="448" t="s">
        <v>2842</v>
      </c>
      <c r="F973" s="447" t="s">
        <v>2843</v>
      </c>
      <c r="G973" s="450">
        <v>21808</v>
      </c>
      <c r="H973" s="451" t="s">
        <v>1965</v>
      </c>
      <c r="I973" s="450">
        <f t="shared" si="28"/>
        <v>21808</v>
      </c>
    </row>
    <row r="974" spans="1:11" s="125" customFormat="1" ht="15">
      <c r="A974" s="447" t="s">
        <v>2840</v>
      </c>
      <c r="B974" s="444">
        <v>43789</v>
      </c>
      <c r="C974" s="445" t="s">
        <v>2844</v>
      </c>
      <c r="D974" s="446" t="s">
        <v>2737</v>
      </c>
      <c r="E974" s="448" t="s">
        <v>2842</v>
      </c>
      <c r="F974" s="447" t="s">
        <v>2843</v>
      </c>
      <c r="G974" s="450">
        <v>46625</v>
      </c>
      <c r="H974" s="451" t="s">
        <v>1965</v>
      </c>
      <c r="I974" s="450">
        <f t="shared" si="28"/>
        <v>46625</v>
      </c>
      <c r="J974" s="124"/>
      <c r="K974" s="124"/>
    </row>
    <row r="975" spans="1:11" s="125" customFormat="1" ht="15">
      <c r="A975" s="447" t="s">
        <v>2840</v>
      </c>
      <c r="B975" s="444">
        <v>43794</v>
      </c>
      <c r="C975" s="445" t="s">
        <v>2845</v>
      </c>
      <c r="D975" s="446" t="s">
        <v>2846</v>
      </c>
      <c r="E975" s="448" t="s">
        <v>2842</v>
      </c>
      <c r="F975" s="447" t="s">
        <v>2843</v>
      </c>
      <c r="G975" s="450">
        <v>56919</v>
      </c>
      <c r="H975" s="451" t="s">
        <v>1965</v>
      </c>
      <c r="I975" s="450">
        <f t="shared" si="28"/>
        <v>56919</v>
      </c>
      <c r="J975" s="124"/>
      <c r="K975" s="124"/>
    </row>
    <row r="976" spans="1:11" s="125" customFormat="1" ht="15">
      <c r="A976" s="447" t="s">
        <v>2840</v>
      </c>
      <c r="B976" s="444">
        <v>43799</v>
      </c>
      <c r="C976" s="445" t="s">
        <v>2847</v>
      </c>
      <c r="D976" s="446" t="s">
        <v>2848</v>
      </c>
      <c r="E976" s="448" t="s">
        <v>2842</v>
      </c>
      <c r="F976" s="447" t="s">
        <v>2843</v>
      </c>
      <c r="G976" s="450">
        <v>49047</v>
      </c>
      <c r="H976" s="451" t="s">
        <v>1965</v>
      </c>
      <c r="I976" s="450">
        <f t="shared" si="28"/>
        <v>49047</v>
      </c>
    </row>
    <row r="977" spans="1:11" s="125" customFormat="1" ht="15">
      <c r="A977" s="447" t="s">
        <v>2840</v>
      </c>
      <c r="B977" s="444">
        <v>43817</v>
      </c>
      <c r="C977" s="445" t="s">
        <v>2849</v>
      </c>
      <c r="D977" s="446" t="s">
        <v>2850</v>
      </c>
      <c r="E977" s="448" t="s">
        <v>2842</v>
      </c>
      <c r="F977" s="447" t="s">
        <v>2843</v>
      </c>
      <c r="G977" s="450">
        <v>47836</v>
      </c>
      <c r="H977" s="451" t="s">
        <v>1965</v>
      </c>
      <c r="I977" s="450">
        <f t="shared" si="28"/>
        <v>47836</v>
      </c>
    </row>
    <row r="978" spans="1:11" s="125" customFormat="1" ht="15">
      <c r="A978" s="447" t="s">
        <v>2852</v>
      </c>
      <c r="B978" s="444" t="s">
        <v>1968</v>
      </c>
      <c r="C978" s="445" t="s">
        <v>2853</v>
      </c>
      <c r="D978" s="446" t="s">
        <v>2424</v>
      </c>
      <c r="E978" s="448" t="s">
        <v>2854</v>
      </c>
      <c r="F978" s="447" t="s">
        <v>2855</v>
      </c>
      <c r="G978" s="450">
        <v>50244.14</v>
      </c>
      <c r="H978" s="451" t="s">
        <v>1965</v>
      </c>
      <c r="I978" s="450">
        <f t="shared" si="28"/>
        <v>50244.14</v>
      </c>
      <c r="K978" s="341"/>
    </row>
    <row r="979" spans="1:11" s="125" customFormat="1" ht="15">
      <c r="A979" s="447" t="s">
        <v>2852</v>
      </c>
      <c r="B979" s="444" t="s">
        <v>2856</v>
      </c>
      <c r="C979" s="445" t="s">
        <v>2857</v>
      </c>
      <c r="D979" s="446" t="s">
        <v>2425</v>
      </c>
      <c r="E979" s="448" t="s">
        <v>2854</v>
      </c>
      <c r="F979" s="447" t="s">
        <v>2855</v>
      </c>
      <c r="G979" s="450">
        <v>50244.14</v>
      </c>
      <c r="H979" s="451" t="s">
        <v>1965</v>
      </c>
      <c r="I979" s="450">
        <f t="shared" si="28"/>
        <v>50244.14</v>
      </c>
    </row>
    <row r="980" spans="1:11" s="125" customFormat="1" ht="15">
      <c r="A980" s="447" t="s">
        <v>2852</v>
      </c>
      <c r="B980" s="444" t="s">
        <v>1995</v>
      </c>
      <c r="C980" s="445" t="s">
        <v>2858</v>
      </c>
      <c r="D980" s="446" t="s">
        <v>2859</v>
      </c>
      <c r="E980" s="448" t="s">
        <v>2854</v>
      </c>
      <c r="F980" s="447" t="s">
        <v>2855</v>
      </c>
      <c r="G980" s="450">
        <v>29999.919999999998</v>
      </c>
      <c r="H980" s="451" t="s">
        <v>1965</v>
      </c>
      <c r="I980" s="450">
        <f t="shared" si="28"/>
        <v>29999.919999999998</v>
      </c>
    </row>
    <row r="981" spans="1:11" s="125" customFormat="1" ht="15">
      <c r="A981" s="447" t="s">
        <v>2852</v>
      </c>
      <c r="B981" s="444" t="s">
        <v>1989</v>
      </c>
      <c r="C981" s="445" t="s">
        <v>2860</v>
      </c>
      <c r="D981" s="446" t="s">
        <v>2427</v>
      </c>
      <c r="E981" s="448" t="s">
        <v>2854</v>
      </c>
      <c r="F981" s="447" t="s">
        <v>2855</v>
      </c>
      <c r="G981" s="450">
        <v>50244.14</v>
      </c>
      <c r="H981" s="451" t="s">
        <v>1965</v>
      </c>
      <c r="I981" s="450">
        <f t="shared" si="28"/>
        <v>50244.14</v>
      </c>
    </row>
    <row r="982" spans="1:11" s="125" customFormat="1" ht="15">
      <c r="A982" s="447" t="s">
        <v>2852</v>
      </c>
      <c r="B982" s="444" t="s">
        <v>1970</v>
      </c>
      <c r="C982" s="445" t="s">
        <v>2861</v>
      </c>
      <c r="D982" s="446" t="s">
        <v>2428</v>
      </c>
      <c r="E982" s="448" t="s">
        <v>2854</v>
      </c>
      <c r="F982" s="447" t="s">
        <v>2855</v>
      </c>
      <c r="G982" s="450">
        <v>43979.59</v>
      </c>
      <c r="H982" s="451" t="s">
        <v>1965</v>
      </c>
      <c r="I982" s="450">
        <f t="shared" si="28"/>
        <v>43979.59</v>
      </c>
    </row>
    <row r="983" spans="1:11" s="125" customFormat="1" ht="15">
      <c r="A983" s="447" t="s">
        <v>2852</v>
      </c>
      <c r="B983" s="444" t="s">
        <v>1991</v>
      </c>
      <c r="C983" s="445" t="s">
        <v>2862</v>
      </c>
      <c r="D983" s="446" t="s">
        <v>2863</v>
      </c>
      <c r="E983" s="448" t="s">
        <v>2854</v>
      </c>
      <c r="F983" s="447" t="s">
        <v>2855</v>
      </c>
      <c r="G983" s="450">
        <v>50244.14</v>
      </c>
      <c r="H983" s="451" t="s">
        <v>1965</v>
      </c>
      <c r="I983" s="450">
        <f t="shared" si="28"/>
        <v>50244.14</v>
      </c>
    </row>
    <row r="984" spans="1:11" s="125" customFormat="1" ht="15">
      <c r="A984" s="447" t="s">
        <v>2852</v>
      </c>
      <c r="B984" s="444" t="s">
        <v>1992</v>
      </c>
      <c r="C984" s="445" t="s">
        <v>2864</v>
      </c>
      <c r="D984" s="446" t="s">
        <v>2865</v>
      </c>
      <c r="E984" s="448" t="s">
        <v>2854</v>
      </c>
      <c r="F984" s="447" t="s">
        <v>2855</v>
      </c>
      <c r="G984" s="450">
        <v>185600</v>
      </c>
      <c r="H984" s="451" t="s">
        <v>1965</v>
      </c>
      <c r="I984" s="450">
        <f t="shared" si="28"/>
        <v>185600</v>
      </c>
    </row>
    <row r="985" spans="1:11" s="125" customFormat="1" ht="15">
      <c r="A985" s="447" t="s">
        <v>2866</v>
      </c>
      <c r="B985" s="444">
        <v>43705</v>
      </c>
      <c r="C985" s="445" t="s">
        <v>2867</v>
      </c>
      <c r="D985" s="446" t="s">
        <v>2868</v>
      </c>
      <c r="E985" s="448" t="s">
        <v>2869</v>
      </c>
      <c r="F985" s="447" t="s">
        <v>2411</v>
      </c>
      <c r="G985" s="450">
        <v>25122</v>
      </c>
      <c r="H985" s="451" t="s">
        <v>1965</v>
      </c>
      <c r="I985" s="450">
        <f t="shared" si="28"/>
        <v>25122</v>
      </c>
    </row>
    <row r="986" spans="1:11" s="125" customFormat="1" ht="15">
      <c r="A986" s="447" t="s">
        <v>2866</v>
      </c>
      <c r="B986" s="444" t="s">
        <v>4161</v>
      </c>
      <c r="C986" s="445" t="s">
        <v>4162</v>
      </c>
      <c r="D986" s="446" t="s">
        <v>4163</v>
      </c>
      <c r="E986" s="448" t="s">
        <v>2869</v>
      </c>
      <c r="F986" s="447" t="s">
        <v>2411</v>
      </c>
      <c r="G986" s="450">
        <v>16970.8</v>
      </c>
      <c r="H986" s="451" t="s">
        <v>1965</v>
      </c>
      <c r="I986" s="450">
        <f t="shared" si="28"/>
        <v>16970.8</v>
      </c>
    </row>
    <row r="987" spans="1:11" s="125" customFormat="1" ht="15">
      <c r="A987" s="447" t="s">
        <v>2870</v>
      </c>
      <c r="B987" s="444" t="s">
        <v>1993</v>
      </c>
      <c r="C987" s="445" t="s">
        <v>2872</v>
      </c>
      <c r="D987" s="446">
        <v>11376</v>
      </c>
      <c r="E987" s="448" t="s">
        <v>2871</v>
      </c>
      <c r="F987" s="447" t="s">
        <v>2436</v>
      </c>
      <c r="G987" s="450">
        <v>13688</v>
      </c>
      <c r="H987" s="451" t="s">
        <v>1965</v>
      </c>
      <c r="I987" s="450">
        <f t="shared" si="28"/>
        <v>13688</v>
      </c>
    </row>
    <row r="988" spans="1:11" s="125" customFormat="1" ht="24">
      <c r="A988" s="447" t="s">
        <v>2873</v>
      </c>
      <c r="B988" s="444">
        <v>43231</v>
      </c>
      <c r="C988" s="445">
        <v>30347</v>
      </c>
      <c r="D988" s="446" t="s">
        <v>2874</v>
      </c>
      <c r="E988" s="448" t="s">
        <v>2875</v>
      </c>
      <c r="F988" s="447" t="s">
        <v>2876</v>
      </c>
      <c r="G988" s="450">
        <v>103611.2</v>
      </c>
      <c r="H988" s="451" t="s">
        <v>1965</v>
      </c>
      <c r="I988" s="450">
        <v>103611.2</v>
      </c>
    </row>
    <row r="989" spans="1:11" s="125" customFormat="1" ht="15">
      <c r="A989" s="447" t="s">
        <v>2877</v>
      </c>
      <c r="B989" s="444" t="s">
        <v>2880</v>
      </c>
      <c r="C989" s="445" t="s">
        <v>2881</v>
      </c>
      <c r="D989" s="446">
        <v>1120</v>
      </c>
      <c r="E989" s="448" t="s">
        <v>2878</v>
      </c>
      <c r="F989" s="447" t="s">
        <v>2879</v>
      </c>
      <c r="G989" s="450">
        <v>126500.55</v>
      </c>
      <c r="H989" s="451" t="s">
        <v>1965</v>
      </c>
      <c r="I989" s="450">
        <f>G989</f>
        <v>126500.55</v>
      </c>
    </row>
    <row r="990" spans="1:11" s="125" customFormat="1" ht="24">
      <c r="A990" s="447" t="s">
        <v>2882</v>
      </c>
      <c r="B990" s="444" t="s">
        <v>2580</v>
      </c>
      <c r="C990" s="445" t="s">
        <v>2883</v>
      </c>
      <c r="D990" s="446" t="s">
        <v>2884</v>
      </c>
      <c r="E990" s="448" t="s">
        <v>2885</v>
      </c>
      <c r="F990" s="447" t="s">
        <v>2886</v>
      </c>
      <c r="G990" s="450">
        <v>6711</v>
      </c>
      <c r="H990" s="451" t="s">
        <v>1965</v>
      </c>
      <c r="I990" s="450">
        <f>G990</f>
        <v>6711</v>
      </c>
    </row>
    <row r="991" spans="1:11" s="125" customFormat="1" ht="24">
      <c r="A991" s="447" t="s">
        <v>4164</v>
      </c>
      <c r="B991" s="444" t="s">
        <v>3945</v>
      </c>
      <c r="C991" s="445" t="s">
        <v>4165</v>
      </c>
      <c r="D991" s="446" t="s">
        <v>4166</v>
      </c>
      <c r="E991" s="448" t="s">
        <v>4167</v>
      </c>
      <c r="F991" s="447" t="s">
        <v>4168</v>
      </c>
      <c r="G991" s="450">
        <v>58000</v>
      </c>
      <c r="H991" s="451" t="s">
        <v>1965</v>
      </c>
      <c r="I991" s="450">
        <v>58000</v>
      </c>
    </row>
    <row r="992" spans="1:11" s="125" customFormat="1" ht="24">
      <c r="A992" s="447" t="s">
        <v>4164</v>
      </c>
      <c r="B992" s="444" t="s">
        <v>4147</v>
      </c>
      <c r="C992" s="445" t="s">
        <v>4169</v>
      </c>
      <c r="D992" s="446" t="s">
        <v>4170</v>
      </c>
      <c r="E992" s="448" t="s">
        <v>4167</v>
      </c>
      <c r="F992" s="447" t="s">
        <v>4168</v>
      </c>
      <c r="G992" s="450">
        <v>52200</v>
      </c>
      <c r="H992" s="451" t="s">
        <v>1965</v>
      </c>
      <c r="I992" s="450">
        <v>52200</v>
      </c>
    </row>
    <row r="993" spans="1:9" s="125" customFormat="1" ht="24">
      <c r="A993" s="447" t="s">
        <v>4164</v>
      </c>
      <c r="B993" s="444" t="s">
        <v>3635</v>
      </c>
      <c r="C993" s="445" t="s">
        <v>4171</v>
      </c>
      <c r="D993" s="446" t="s">
        <v>4172</v>
      </c>
      <c r="E993" s="448" t="s">
        <v>4167</v>
      </c>
      <c r="F993" s="447" t="s">
        <v>4168</v>
      </c>
      <c r="G993" s="450">
        <v>36733.339999999997</v>
      </c>
      <c r="H993" s="451" t="s">
        <v>1965</v>
      </c>
      <c r="I993" s="450">
        <v>36733.339999999997</v>
      </c>
    </row>
    <row r="994" spans="1:9" s="125" customFormat="1" ht="15">
      <c r="A994" s="447" t="s">
        <v>2887</v>
      </c>
      <c r="B994" s="444" t="s">
        <v>2121</v>
      </c>
      <c r="C994" s="445" t="s">
        <v>2889</v>
      </c>
      <c r="D994" s="446" t="s">
        <v>2890</v>
      </c>
      <c r="E994" s="448" t="s">
        <v>2888</v>
      </c>
      <c r="F994" s="447" t="s">
        <v>2843</v>
      </c>
      <c r="G994" s="450">
        <v>19488</v>
      </c>
      <c r="H994" s="451" t="s">
        <v>1965</v>
      </c>
      <c r="I994" s="450">
        <v>19488</v>
      </c>
    </row>
    <row r="995" spans="1:9" s="125" customFormat="1" ht="15">
      <c r="A995" s="447" t="s">
        <v>2887</v>
      </c>
      <c r="B995" s="444" t="s">
        <v>2121</v>
      </c>
      <c r="C995" s="445" t="s">
        <v>2891</v>
      </c>
      <c r="D995" s="446" t="s">
        <v>2892</v>
      </c>
      <c r="E995" s="448" t="s">
        <v>2888</v>
      </c>
      <c r="F995" s="447" t="s">
        <v>2843</v>
      </c>
      <c r="G995" s="450">
        <v>66607.199999999997</v>
      </c>
      <c r="H995" s="451" t="s">
        <v>1965</v>
      </c>
      <c r="I995" s="450">
        <v>66607.199999999997</v>
      </c>
    </row>
    <row r="996" spans="1:9" s="125" customFormat="1" ht="15">
      <c r="A996" s="447" t="s">
        <v>2887</v>
      </c>
      <c r="B996" s="444" t="s">
        <v>3790</v>
      </c>
      <c r="C996" s="445" t="s">
        <v>4173</v>
      </c>
      <c r="D996" s="446" t="s">
        <v>4174</v>
      </c>
      <c r="E996" s="448" t="s">
        <v>2888</v>
      </c>
      <c r="F996" s="447" t="s">
        <v>2843</v>
      </c>
      <c r="G996" s="450">
        <v>53592</v>
      </c>
      <c r="H996" s="451" t="s">
        <v>1965</v>
      </c>
      <c r="I996" s="450">
        <v>53592</v>
      </c>
    </row>
    <row r="997" spans="1:9" s="125" customFormat="1" ht="15">
      <c r="A997" s="447" t="s">
        <v>2887</v>
      </c>
      <c r="B997" s="444" t="s">
        <v>3424</v>
      </c>
      <c r="C997" s="445" t="s">
        <v>4175</v>
      </c>
      <c r="D997" s="446" t="s">
        <v>4176</v>
      </c>
      <c r="E997" s="448" t="s">
        <v>2888</v>
      </c>
      <c r="F997" s="447" t="s">
        <v>2843</v>
      </c>
      <c r="G997" s="450">
        <v>72268</v>
      </c>
      <c r="H997" s="451" t="s">
        <v>1965</v>
      </c>
      <c r="I997" s="450">
        <v>72268</v>
      </c>
    </row>
    <row r="998" spans="1:9" s="125" customFormat="1" ht="15">
      <c r="A998" s="447" t="s">
        <v>2893</v>
      </c>
      <c r="B998" s="444" t="s">
        <v>2580</v>
      </c>
      <c r="C998" s="445" t="s">
        <v>2894</v>
      </c>
      <c r="D998" s="446" t="s">
        <v>2895</v>
      </c>
      <c r="E998" s="448" t="s">
        <v>2896</v>
      </c>
      <c r="F998" s="447" t="s">
        <v>2810</v>
      </c>
      <c r="G998" s="450">
        <v>18838.400000000001</v>
      </c>
      <c r="H998" s="451" t="s">
        <v>1965</v>
      </c>
      <c r="I998" s="450">
        <f t="shared" ref="I998:I1008" si="29">G998</f>
        <v>18838.400000000001</v>
      </c>
    </row>
    <row r="999" spans="1:9" s="125" customFormat="1" ht="15">
      <c r="A999" s="447" t="s">
        <v>2893</v>
      </c>
      <c r="B999" s="444" t="s">
        <v>2572</v>
      </c>
      <c r="C999" s="445" t="s">
        <v>2897</v>
      </c>
      <c r="D999" s="446" t="s">
        <v>2898</v>
      </c>
      <c r="E999" s="448" t="s">
        <v>2896</v>
      </c>
      <c r="F999" s="447" t="s">
        <v>2810</v>
      </c>
      <c r="G999" s="450">
        <v>20137.599999999999</v>
      </c>
      <c r="H999" s="451" t="s">
        <v>1965</v>
      </c>
      <c r="I999" s="450">
        <f t="shared" si="29"/>
        <v>20137.599999999999</v>
      </c>
    </row>
    <row r="1000" spans="1:9" s="125" customFormat="1" ht="15">
      <c r="A1000" s="447" t="s">
        <v>2893</v>
      </c>
      <c r="B1000" s="444" t="s">
        <v>2572</v>
      </c>
      <c r="C1000" s="445" t="s">
        <v>2899</v>
      </c>
      <c r="D1000" s="446" t="s">
        <v>2900</v>
      </c>
      <c r="E1000" s="448" t="s">
        <v>2896</v>
      </c>
      <c r="F1000" s="447" t="s">
        <v>2810</v>
      </c>
      <c r="G1000" s="450">
        <v>21003.73</v>
      </c>
      <c r="H1000" s="451" t="s">
        <v>1965</v>
      </c>
      <c r="I1000" s="450">
        <f t="shared" si="29"/>
        <v>21003.73</v>
      </c>
    </row>
    <row r="1001" spans="1:9" s="125" customFormat="1" ht="15">
      <c r="A1001" s="447" t="s">
        <v>2893</v>
      </c>
      <c r="B1001" s="444" t="s">
        <v>2572</v>
      </c>
      <c r="C1001" s="445" t="s">
        <v>2901</v>
      </c>
      <c r="D1001" s="446" t="s">
        <v>2902</v>
      </c>
      <c r="E1001" s="448" t="s">
        <v>2896</v>
      </c>
      <c r="F1001" s="447" t="s">
        <v>2810</v>
      </c>
      <c r="G1001" s="450">
        <v>3006.72</v>
      </c>
      <c r="H1001" s="451" t="s">
        <v>1965</v>
      </c>
      <c r="I1001" s="450">
        <f t="shared" si="29"/>
        <v>3006.72</v>
      </c>
    </row>
    <row r="1002" spans="1:9" s="125" customFormat="1" ht="15">
      <c r="A1002" s="447" t="s">
        <v>2893</v>
      </c>
      <c r="B1002" s="444" t="s">
        <v>1991</v>
      </c>
      <c r="C1002" s="445" t="s">
        <v>2903</v>
      </c>
      <c r="D1002" s="446" t="s">
        <v>2904</v>
      </c>
      <c r="E1002" s="448" t="s">
        <v>2896</v>
      </c>
      <c r="F1002" s="447" t="s">
        <v>2810</v>
      </c>
      <c r="G1002" s="450">
        <v>7516.8</v>
      </c>
      <c r="H1002" s="451" t="s">
        <v>1965</v>
      </c>
      <c r="I1002" s="450">
        <f t="shared" si="29"/>
        <v>7516.8</v>
      </c>
    </row>
    <row r="1003" spans="1:9" s="125" customFormat="1" ht="15">
      <c r="A1003" s="447" t="s">
        <v>2893</v>
      </c>
      <c r="B1003" s="444" t="s">
        <v>1993</v>
      </c>
      <c r="C1003" s="445" t="s">
        <v>2905</v>
      </c>
      <c r="D1003" s="446" t="s">
        <v>2906</v>
      </c>
      <c r="E1003" s="448" t="s">
        <v>2896</v>
      </c>
      <c r="F1003" s="447" t="s">
        <v>2810</v>
      </c>
      <c r="G1003" s="450">
        <v>19673.599999999999</v>
      </c>
      <c r="H1003" s="451" t="s">
        <v>1965</v>
      </c>
      <c r="I1003" s="450">
        <f t="shared" si="29"/>
        <v>19673.599999999999</v>
      </c>
    </row>
    <row r="1004" spans="1:9" s="125" customFormat="1" ht="15">
      <c r="A1004" s="447" t="s">
        <v>2893</v>
      </c>
      <c r="B1004" s="444" t="s">
        <v>1993</v>
      </c>
      <c r="C1004" s="445" t="s">
        <v>2907</v>
      </c>
      <c r="D1004" s="446" t="s">
        <v>2908</v>
      </c>
      <c r="E1004" s="448" t="s">
        <v>2896</v>
      </c>
      <c r="F1004" s="447" t="s">
        <v>2810</v>
      </c>
      <c r="G1004" s="450">
        <v>23122.66</v>
      </c>
      <c r="H1004" s="451" t="s">
        <v>1965</v>
      </c>
      <c r="I1004" s="450">
        <f t="shared" si="29"/>
        <v>23122.66</v>
      </c>
    </row>
    <row r="1005" spans="1:9" s="125" customFormat="1" ht="15">
      <c r="A1005" s="447" t="s">
        <v>2909</v>
      </c>
      <c r="B1005" s="444" t="s">
        <v>2115</v>
      </c>
      <c r="C1005" s="445" t="s">
        <v>2910</v>
      </c>
      <c r="D1005" s="446">
        <v>58748</v>
      </c>
      <c r="E1005" s="448" t="s">
        <v>2911</v>
      </c>
      <c r="F1005" s="447" t="s">
        <v>2622</v>
      </c>
      <c r="G1005" s="450">
        <v>50885.34</v>
      </c>
      <c r="H1005" s="451" t="s">
        <v>1965</v>
      </c>
      <c r="I1005" s="450">
        <f t="shared" si="29"/>
        <v>50885.34</v>
      </c>
    </row>
    <row r="1006" spans="1:9" s="125" customFormat="1" ht="15">
      <c r="A1006" s="447" t="s">
        <v>2909</v>
      </c>
      <c r="B1006" s="444" t="s">
        <v>2118</v>
      </c>
      <c r="C1006" s="445" t="s">
        <v>2912</v>
      </c>
      <c r="D1006" s="446" t="s">
        <v>2913</v>
      </c>
      <c r="E1006" s="448" t="s">
        <v>2911</v>
      </c>
      <c r="F1006" s="447" t="s">
        <v>2622</v>
      </c>
      <c r="G1006" s="450">
        <v>95672.16</v>
      </c>
      <c r="H1006" s="451" t="s">
        <v>1965</v>
      </c>
      <c r="I1006" s="450">
        <f t="shared" si="29"/>
        <v>95672.16</v>
      </c>
    </row>
    <row r="1007" spans="1:9" s="125" customFormat="1" ht="15">
      <c r="A1007" s="447" t="s">
        <v>2909</v>
      </c>
      <c r="B1007" s="444" t="s">
        <v>2118</v>
      </c>
      <c r="C1007" s="445" t="s">
        <v>2914</v>
      </c>
      <c r="D1007" s="446" t="s">
        <v>2915</v>
      </c>
      <c r="E1007" s="448" t="s">
        <v>2911</v>
      </c>
      <c r="F1007" s="447" t="s">
        <v>2622</v>
      </c>
      <c r="G1007" s="450">
        <v>90222.48</v>
      </c>
      <c r="H1007" s="451" t="s">
        <v>1965</v>
      </c>
      <c r="I1007" s="450">
        <f t="shared" si="29"/>
        <v>90222.48</v>
      </c>
    </row>
    <row r="1008" spans="1:9" s="125" customFormat="1" ht="15">
      <c r="A1008" s="447" t="s">
        <v>2916</v>
      </c>
      <c r="B1008" s="444" t="s">
        <v>1989</v>
      </c>
      <c r="C1008" s="445" t="s">
        <v>2917</v>
      </c>
      <c r="D1008" s="446" t="s">
        <v>2918</v>
      </c>
      <c r="E1008" s="448" t="s">
        <v>2919</v>
      </c>
      <c r="F1008" s="447" t="s">
        <v>2920</v>
      </c>
      <c r="G1008" s="450">
        <v>75284</v>
      </c>
      <c r="H1008" s="451" t="s">
        <v>1965</v>
      </c>
      <c r="I1008" s="450">
        <f t="shared" si="29"/>
        <v>75284</v>
      </c>
    </row>
    <row r="1009" spans="1:11" s="125" customFormat="1" ht="24">
      <c r="A1009" s="447" t="s">
        <v>2921</v>
      </c>
      <c r="B1009" s="444" t="s">
        <v>2922</v>
      </c>
      <c r="C1009" s="445" t="s">
        <v>2923</v>
      </c>
      <c r="D1009" s="446" t="s">
        <v>2924</v>
      </c>
      <c r="E1009" s="448" t="s">
        <v>2925</v>
      </c>
      <c r="F1009" s="447" t="s">
        <v>1967</v>
      </c>
      <c r="G1009" s="450">
        <v>699999</v>
      </c>
      <c r="H1009" s="451" t="s">
        <v>1965</v>
      </c>
      <c r="I1009" s="450">
        <v>300000</v>
      </c>
    </row>
    <row r="1010" spans="1:11" s="125" customFormat="1" ht="15">
      <c r="A1010" s="447" t="s">
        <v>2926</v>
      </c>
      <c r="B1010" s="444" t="s">
        <v>2121</v>
      </c>
      <c r="C1010" s="445" t="s">
        <v>2927</v>
      </c>
      <c r="D1010" s="446" t="s">
        <v>2928</v>
      </c>
      <c r="E1010" s="448" t="s">
        <v>2929</v>
      </c>
      <c r="F1010" s="447" t="s">
        <v>2843</v>
      </c>
      <c r="G1010" s="450">
        <v>72662</v>
      </c>
      <c r="H1010" s="451" t="s">
        <v>1965</v>
      </c>
      <c r="I1010" s="450">
        <f>G1010</f>
        <v>72662</v>
      </c>
    </row>
    <row r="1011" spans="1:11" s="125" customFormat="1" ht="24">
      <c r="A1011" s="447" t="s">
        <v>2930</v>
      </c>
      <c r="B1011" s="444" t="s">
        <v>2818</v>
      </c>
      <c r="C1011" s="445" t="s">
        <v>2931</v>
      </c>
      <c r="D1011" s="446">
        <v>88</v>
      </c>
      <c r="E1011" s="448" t="s">
        <v>2932</v>
      </c>
      <c r="F1011" s="447" t="s">
        <v>2933</v>
      </c>
      <c r="G1011" s="450">
        <v>42350.12</v>
      </c>
      <c r="H1011" s="451" t="s">
        <v>1965</v>
      </c>
      <c r="I1011" s="450">
        <f>G1011</f>
        <v>42350.12</v>
      </c>
    </row>
    <row r="1012" spans="1:11" s="125" customFormat="1" ht="24">
      <c r="A1012" s="447" t="s">
        <v>2934</v>
      </c>
      <c r="B1012" s="444">
        <v>43278</v>
      </c>
      <c r="C1012" s="445">
        <v>50202</v>
      </c>
      <c r="D1012" s="446" t="s">
        <v>2935</v>
      </c>
      <c r="E1012" s="448" t="s">
        <v>2936</v>
      </c>
      <c r="F1012" s="447" t="s">
        <v>2937</v>
      </c>
      <c r="G1012" s="450">
        <v>39217.519999999997</v>
      </c>
      <c r="H1012" s="451" t="s">
        <v>1965</v>
      </c>
      <c r="I1012" s="450">
        <v>39217.519999999997</v>
      </c>
    </row>
    <row r="1013" spans="1:11" s="124" customFormat="1" ht="24">
      <c r="A1013" s="447" t="s">
        <v>2934</v>
      </c>
      <c r="B1013" s="444">
        <v>43285</v>
      </c>
      <c r="C1013" s="445">
        <v>50219</v>
      </c>
      <c r="D1013" s="446" t="s">
        <v>2938</v>
      </c>
      <c r="E1013" s="448" t="s">
        <v>2936</v>
      </c>
      <c r="F1013" s="447" t="s">
        <v>2937</v>
      </c>
      <c r="G1013" s="450">
        <v>41816.959999999999</v>
      </c>
      <c r="H1013" s="451" t="s">
        <v>1965</v>
      </c>
      <c r="I1013" s="450">
        <v>25768</v>
      </c>
      <c r="J1013" s="125"/>
      <c r="K1013" s="125"/>
    </row>
    <row r="1014" spans="1:11" s="124" customFormat="1" ht="24">
      <c r="A1014" s="447" t="s">
        <v>2934</v>
      </c>
      <c r="B1014" s="444">
        <v>43297</v>
      </c>
      <c r="C1014" s="445">
        <v>50234</v>
      </c>
      <c r="D1014" s="446" t="s">
        <v>2939</v>
      </c>
      <c r="E1014" s="448" t="s">
        <v>2936</v>
      </c>
      <c r="F1014" s="447" t="s">
        <v>2937</v>
      </c>
      <c r="G1014" s="450">
        <v>27463.57</v>
      </c>
      <c r="H1014" s="451" t="s">
        <v>1965</v>
      </c>
      <c r="I1014" s="450">
        <v>27463.57</v>
      </c>
      <c r="J1014" s="125"/>
      <c r="K1014" s="125"/>
    </row>
    <row r="1015" spans="1:11" s="124" customFormat="1" ht="24">
      <c r="A1015" s="447" t="s">
        <v>2934</v>
      </c>
      <c r="B1015" s="444">
        <v>43297</v>
      </c>
      <c r="C1015" s="445">
        <v>50235</v>
      </c>
      <c r="D1015" s="446" t="s">
        <v>2940</v>
      </c>
      <c r="E1015" s="448" t="s">
        <v>2936</v>
      </c>
      <c r="F1015" s="447" t="s">
        <v>2937</v>
      </c>
      <c r="G1015" s="450">
        <v>20343.38</v>
      </c>
      <c r="H1015" s="451" t="s">
        <v>1965</v>
      </c>
      <c r="I1015" s="450">
        <v>20343.38</v>
      </c>
      <c r="J1015" s="125"/>
      <c r="K1015" s="125"/>
    </row>
    <row r="1016" spans="1:11" s="124" customFormat="1" ht="24">
      <c r="A1016" s="447" t="s">
        <v>2934</v>
      </c>
      <c r="B1016" s="444">
        <v>43318</v>
      </c>
      <c r="C1016" s="445">
        <v>50258</v>
      </c>
      <c r="D1016" s="446" t="s">
        <v>2941</v>
      </c>
      <c r="E1016" s="448" t="s">
        <v>2936</v>
      </c>
      <c r="F1016" s="447" t="s">
        <v>2937</v>
      </c>
      <c r="G1016" s="450">
        <v>17856.97</v>
      </c>
      <c r="H1016" s="451" t="s">
        <v>1965</v>
      </c>
      <c r="I1016" s="450">
        <v>17856.97</v>
      </c>
      <c r="J1016" s="125"/>
      <c r="K1016" s="125"/>
    </row>
    <row r="1017" spans="1:11" s="124" customFormat="1" ht="24">
      <c r="A1017" s="447" t="s">
        <v>2934</v>
      </c>
      <c r="B1017" s="444">
        <v>43318</v>
      </c>
      <c r="C1017" s="445">
        <v>50259</v>
      </c>
      <c r="D1017" s="446" t="s">
        <v>2942</v>
      </c>
      <c r="E1017" s="448" t="s">
        <v>2936</v>
      </c>
      <c r="F1017" s="447" t="s">
        <v>2937</v>
      </c>
      <c r="G1017" s="450">
        <v>11301.88</v>
      </c>
      <c r="H1017" s="451" t="s">
        <v>1965</v>
      </c>
      <c r="I1017" s="450">
        <v>11301.88</v>
      </c>
      <c r="K1017" s="125"/>
    </row>
    <row r="1018" spans="1:11" s="124" customFormat="1" ht="24">
      <c r="A1018" s="447" t="s">
        <v>2934</v>
      </c>
      <c r="B1018" s="444">
        <v>43322</v>
      </c>
      <c r="C1018" s="445">
        <v>50266</v>
      </c>
      <c r="D1018" s="446" t="s">
        <v>2943</v>
      </c>
      <c r="E1018" s="448" t="s">
        <v>2936</v>
      </c>
      <c r="F1018" s="447" t="s">
        <v>2937</v>
      </c>
      <c r="G1018" s="450">
        <v>9606.6</v>
      </c>
      <c r="H1018" s="451" t="s">
        <v>1965</v>
      </c>
      <c r="I1018" s="450">
        <v>9606.6</v>
      </c>
      <c r="K1018" s="125"/>
    </row>
    <row r="1019" spans="1:11" s="124" customFormat="1" ht="24">
      <c r="A1019" s="447" t="s">
        <v>2934</v>
      </c>
      <c r="B1019" s="444">
        <v>43343</v>
      </c>
      <c r="C1019" s="445">
        <v>50278</v>
      </c>
      <c r="D1019" s="446" t="s">
        <v>2944</v>
      </c>
      <c r="E1019" s="448" t="s">
        <v>2936</v>
      </c>
      <c r="F1019" s="447" t="s">
        <v>2937</v>
      </c>
      <c r="G1019" s="450">
        <v>8250.3700000000008</v>
      </c>
      <c r="H1019" s="451" t="s">
        <v>1965</v>
      </c>
      <c r="I1019" s="450">
        <v>8250.3700000000008</v>
      </c>
      <c r="K1019" s="125"/>
    </row>
    <row r="1020" spans="1:11" s="124" customFormat="1" ht="24">
      <c r="A1020" s="447" t="s">
        <v>2934</v>
      </c>
      <c r="B1020" s="444">
        <v>43784</v>
      </c>
      <c r="C1020" s="445" t="s">
        <v>2945</v>
      </c>
      <c r="D1020" s="446" t="s">
        <v>2946</v>
      </c>
      <c r="E1020" s="448" t="s">
        <v>2936</v>
      </c>
      <c r="F1020" s="447" t="s">
        <v>2937</v>
      </c>
      <c r="G1020" s="450">
        <v>16049</v>
      </c>
      <c r="H1020" s="451" t="s">
        <v>1965</v>
      </c>
      <c r="I1020" s="450">
        <f>G1020</f>
        <v>16049</v>
      </c>
      <c r="J1020" s="125"/>
      <c r="K1020" s="125"/>
    </row>
    <row r="1021" spans="1:11" s="124" customFormat="1" ht="24">
      <c r="A1021" s="447" t="s">
        <v>2934</v>
      </c>
      <c r="B1021" s="444" t="s">
        <v>4177</v>
      </c>
      <c r="C1021" s="445" t="s">
        <v>4178</v>
      </c>
      <c r="D1021" s="446" t="s">
        <v>4179</v>
      </c>
      <c r="E1021" s="448" t="s">
        <v>2936</v>
      </c>
      <c r="F1021" s="447" t="s">
        <v>2937</v>
      </c>
      <c r="G1021" s="450">
        <v>10939.91</v>
      </c>
      <c r="H1021" s="451" t="s">
        <v>1965</v>
      </c>
      <c r="I1021" s="450">
        <v>10939.91</v>
      </c>
      <c r="J1021" s="125"/>
      <c r="K1021" s="125"/>
    </row>
    <row r="1022" spans="1:11" s="124" customFormat="1" ht="24">
      <c r="A1022" s="447" t="s">
        <v>2934</v>
      </c>
      <c r="B1022" s="444" t="s">
        <v>4177</v>
      </c>
      <c r="C1022" s="445" t="s">
        <v>4180</v>
      </c>
      <c r="D1022" s="446" t="s">
        <v>4181</v>
      </c>
      <c r="E1022" s="448" t="s">
        <v>2936</v>
      </c>
      <c r="F1022" s="447" t="s">
        <v>2937</v>
      </c>
      <c r="G1022" s="450">
        <v>1740.44</v>
      </c>
      <c r="H1022" s="451" t="s">
        <v>1965</v>
      </c>
      <c r="I1022" s="450">
        <v>1740.44</v>
      </c>
      <c r="J1022" s="125"/>
      <c r="K1022" s="125"/>
    </row>
    <row r="1023" spans="1:11" s="124" customFormat="1" ht="24">
      <c r="A1023" s="447" t="s">
        <v>2934</v>
      </c>
      <c r="B1023" s="444" t="s">
        <v>3424</v>
      </c>
      <c r="C1023" s="445" t="s">
        <v>4182</v>
      </c>
      <c r="D1023" s="446" t="s">
        <v>4183</v>
      </c>
      <c r="E1023" s="448" t="s">
        <v>2936</v>
      </c>
      <c r="F1023" s="447" t="s">
        <v>2937</v>
      </c>
      <c r="G1023" s="450">
        <v>24739.119999999999</v>
      </c>
      <c r="H1023" s="451" t="s">
        <v>1965</v>
      </c>
      <c r="I1023" s="450">
        <v>24739.119999999999</v>
      </c>
      <c r="J1023" s="125"/>
      <c r="K1023" s="125"/>
    </row>
    <row r="1024" spans="1:11" s="124" customFormat="1" ht="24">
      <c r="A1024" s="447" t="s">
        <v>2934</v>
      </c>
      <c r="B1024" s="444" t="s">
        <v>3424</v>
      </c>
      <c r="C1024" s="445" t="s">
        <v>4184</v>
      </c>
      <c r="D1024" s="446" t="s">
        <v>4185</v>
      </c>
      <c r="E1024" s="448" t="s">
        <v>2936</v>
      </c>
      <c r="F1024" s="447" t="s">
        <v>2937</v>
      </c>
      <c r="G1024" s="450">
        <v>1989.08</v>
      </c>
      <c r="H1024" s="451" t="s">
        <v>1965</v>
      </c>
      <c r="I1024" s="450">
        <v>1989.08</v>
      </c>
      <c r="J1024" s="125"/>
      <c r="K1024" s="125"/>
    </row>
    <row r="1025" spans="1:9" s="125" customFormat="1" ht="24">
      <c r="A1025" s="447" t="s">
        <v>2947</v>
      </c>
      <c r="B1025" s="444">
        <v>42628</v>
      </c>
      <c r="C1025" s="445">
        <v>50262</v>
      </c>
      <c r="D1025" s="446" t="s">
        <v>2471</v>
      </c>
      <c r="E1025" s="448" t="s">
        <v>2948</v>
      </c>
      <c r="F1025" s="447" t="s">
        <v>2949</v>
      </c>
      <c r="G1025" s="450">
        <v>8000</v>
      </c>
      <c r="H1025" s="451" t="s">
        <v>1965</v>
      </c>
      <c r="I1025" s="450">
        <v>8000</v>
      </c>
    </row>
    <row r="1026" spans="1:9" s="125" customFormat="1" ht="24">
      <c r="A1026" s="447" t="s">
        <v>2947</v>
      </c>
      <c r="B1026" s="444">
        <v>42628</v>
      </c>
      <c r="C1026" s="445">
        <v>50263</v>
      </c>
      <c r="D1026" s="446" t="s">
        <v>2950</v>
      </c>
      <c r="E1026" s="448" t="s">
        <v>2948</v>
      </c>
      <c r="F1026" s="447" t="s">
        <v>2949</v>
      </c>
      <c r="G1026" s="450">
        <v>40000</v>
      </c>
      <c r="H1026" s="451" t="s">
        <v>1965</v>
      </c>
      <c r="I1026" s="450">
        <v>40000</v>
      </c>
    </row>
    <row r="1027" spans="1:9" s="125" customFormat="1" ht="24">
      <c r="A1027" s="447" t="s">
        <v>2947</v>
      </c>
      <c r="B1027" s="444">
        <v>42628</v>
      </c>
      <c r="C1027" s="445">
        <v>50264</v>
      </c>
      <c r="D1027" s="446" t="s">
        <v>2951</v>
      </c>
      <c r="E1027" s="448" t="s">
        <v>2948</v>
      </c>
      <c r="F1027" s="447" t="s">
        <v>2949</v>
      </c>
      <c r="G1027" s="450">
        <v>40000</v>
      </c>
      <c r="H1027" s="451" t="s">
        <v>1965</v>
      </c>
      <c r="I1027" s="450">
        <v>40000</v>
      </c>
    </row>
    <row r="1028" spans="1:9" s="125" customFormat="1" ht="24">
      <c r="A1028" s="447" t="s">
        <v>2947</v>
      </c>
      <c r="B1028" s="444">
        <v>42628</v>
      </c>
      <c r="C1028" s="445">
        <v>50265</v>
      </c>
      <c r="D1028" s="446" t="s">
        <v>2952</v>
      </c>
      <c r="E1028" s="448" t="s">
        <v>2948</v>
      </c>
      <c r="F1028" s="447" t="s">
        <v>2949</v>
      </c>
      <c r="G1028" s="450">
        <v>8000</v>
      </c>
      <c r="H1028" s="451" t="s">
        <v>1965</v>
      </c>
      <c r="I1028" s="450">
        <v>8000</v>
      </c>
    </row>
    <row r="1029" spans="1:9" s="125" customFormat="1" ht="24">
      <c r="A1029" s="447" t="s">
        <v>2953</v>
      </c>
      <c r="B1029" s="444">
        <v>43644</v>
      </c>
      <c r="C1029" s="445">
        <v>30413</v>
      </c>
      <c r="D1029" s="446" t="s">
        <v>2954</v>
      </c>
      <c r="E1029" s="448" t="s">
        <v>2955</v>
      </c>
      <c r="F1029" s="447" t="s">
        <v>2956</v>
      </c>
      <c r="G1029" s="450">
        <v>988398</v>
      </c>
      <c r="H1029" s="451" t="s">
        <v>1965</v>
      </c>
      <c r="I1029" s="450">
        <v>588398</v>
      </c>
    </row>
    <row r="1030" spans="1:9" s="125" customFormat="1" ht="36">
      <c r="A1030" s="447" t="s">
        <v>2957</v>
      </c>
      <c r="B1030" s="444">
        <v>43739</v>
      </c>
      <c r="C1030" s="445" t="s">
        <v>2958</v>
      </c>
      <c r="D1030" s="446" t="s">
        <v>2959</v>
      </c>
      <c r="E1030" s="448" t="s">
        <v>2960</v>
      </c>
      <c r="F1030" s="447" t="s">
        <v>2005</v>
      </c>
      <c r="G1030" s="450">
        <v>33000</v>
      </c>
      <c r="H1030" s="451" t="s">
        <v>1965</v>
      </c>
      <c r="I1030" s="450">
        <f>G1030</f>
        <v>33000</v>
      </c>
    </row>
    <row r="1031" spans="1:9" s="125" customFormat="1" ht="36">
      <c r="A1031" s="447" t="s">
        <v>2961</v>
      </c>
      <c r="B1031" s="444">
        <v>43782</v>
      </c>
      <c r="C1031" s="445" t="s">
        <v>2962</v>
      </c>
      <c r="D1031" s="446" t="s">
        <v>2963</v>
      </c>
      <c r="E1031" s="448" t="s">
        <v>2964</v>
      </c>
      <c r="F1031" s="447" t="s">
        <v>2965</v>
      </c>
      <c r="G1031" s="450">
        <v>2259</v>
      </c>
      <c r="H1031" s="451" t="s">
        <v>1965</v>
      </c>
      <c r="I1031" s="450">
        <f>G1031</f>
        <v>2259</v>
      </c>
    </row>
    <row r="1032" spans="1:9" s="125" customFormat="1" ht="24">
      <c r="A1032" s="447" t="s">
        <v>4186</v>
      </c>
      <c r="B1032" s="444">
        <v>43830</v>
      </c>
      <c r="C1032" s="445" t="s">
        <v>4187</v>
      </c>
      <c r="D1032" s="446" t="s">
        <v>4188</v>
      </c>
      <c r="E1032" s="448" t="s">
        <v>4189</v>
      </c>
      <c r="F1032" s="447" t="s">
        <v>4190</v>
      </c>
      <c r="G1032" s="450">
        <v>168200</v>
      </c>
      <c r="H1032" s="451" t="s">
        <v>1965</v>
      </c>
      <c r="I1032" s="450">
        <v>168200</v>
      </c>
    </row>
    <row r="1033" spans="1:9" s="125" customFormat="1" ht="24">
      <c r="A1033" s="447" t="s">
        <v>4191</v>
      </c>
      <c r="B1033" s="444">
        <v>43830</v>
      </c>
      <c r="C1033" s="445" t="s">
        <v>4192</v>
      </c>
      <c r="D1033" s="446" t="s">
        <v>4193</v>
      </c>
      <c r="E1033" s="448" t="s">
        <v>4194</v>
      </c>
      <c r="F1033" s="447" t="s">
        <v>4190</v>
      </c>
      <c r="G1033" s="450">
        <v>276520.8</v>
      </c>
      <c r="H1033" s="451" t="s">
        <v>1965</v>
      </c>
      <c r="I1033" s="450">
        <v>276520.8</v>
      </c>
    </row>
    <row r="1034" spans="1:9" s="125" customFormat="1" ht="24">
      <c r="A1034" s="447" t="s">
        <v>4195</v>
      </c>
      <c r="B1034" s="444">
        <v>43830</v>
      </c>
      <c r="C1034" s="445" t="s">
        <v>4196</v>
      </c>
      <c r="D1034" s="446" t="s">
        <v>4197</v>
      </c>
      <c r="E1034" s="448" t="s">
        <v>4198</v>
      </c>
      <c r="F1034" s="447" t="s">
        <v>4190</v>
      </c>
      <c r="G1034" s="450">
        <v>262392</v>
      </c>
      <c r="H1034" s="451" t="s">
        <v>1965</v>
      </c>
      <c r="I1034" s="450">
        <v>262392</v>
      </c>
    </row>
    <row r="1035" spans="1:9" s="125" customFormat="1" ht="15">
      <c r="A1035" s="447" t="s">
        <v>4199</v>
      </c>
      <c r="B1035" s="444" t="s">
        <v>3436</v>
      </c>
      <c r="C1035" s="445" t="s">
        <v>3554</v>
      </c>
      <c r="D1035" s="446" t="s">
        <v>2789</v>
      </c>
      <c r="E1035" s="448" t="s">
        <v>4200</v>
      </c>
      <c r="F1035" s="447" t="s">
        <v>4201</v>
      </c>
      <c r="G1035" s="450">
        <v>17400</v>
      </c>
      <c r="H1035" s="451" t="s">
        <v>1965</v>
      </c>
      <c r="I1035" s="450">
        <v>17400</v>
      </c>
    </row>
    <row r="1036" spans="1:9" s="125" customFormat="1" ht="15">
      <c r="A1036" s="447" t="s">
        <v>4199</v>
      </c>
      <c r="B1036" s="444" t="s">
        <v>3436</v>
      </c>
      <c r="C1036" s="445" t="s">
        <v>3556</v>
      </c>
      <c r="D1036" s="446" t="s">
        <v>4202</v>
      </c>
      <c r="E1036" s="448" t="s">
        <v>4200</v>
      </c>
      <c r="F1036" s="447" t="s">
        <v>4201</v>
      </c>
      <c r="G1036" s="450">
        <v>17400</v>
      </c>
      <c r="H1036" s="451" t="s">
        <v>1965</v>
      </c>
      <c r="I1036" s="450">
        <v>17400</v>
      </c>
    </row>
    <row r="1037" spans="1:9" s="125" customFormat="1" ht="15">
      <c r="A1037" s="447" t="s">
        <v>4199</v>
      </c>
      <c r="B1037" s="444" t="s">
        <v>3436</v>
      </c>
      <c r="C1037" s="445" t="s">
        <v>3558</v>
      </c>
      <c r="D1037" s="446" t="s">
        <v>4203</v>
      </c>
      <c r="E1037" s="448" t="s">
        <v>4200</v>
      </c>
      <c r="F1037" s="447" t="s">
        <v>4201</v>
      </c>
      <c r="G1037" s="450">
        <v>17400</v>
      </c>
      <c r="H1037" s="451" t="s">
        <v>1965</v>
      </c>
      <c r="I1037" s="450">
        <v>17400</v>
      </c>
    </row>
    <row r="1038" spans="1:9" s="125" customFormat="1" ht="15">
      <c r="A1038" s="447" t="s">
        <v>4204</v>
      </c>
      <c r="B1038" s="444" t="s">
        <v>3436</v>
      </c>
      <c r="C1038" s="445" t="s">
        <v>2573</v>
      </c>
      <c r="D1038" s="446" t="s">
        <v>4205</v>
      </c>
      <c r="E1038" s="448" t="s">
        <v>4206</v>
      </c>
      <c r="F1038" s="447" t="s">
        <v>4207</v>
      </c>
      <c r="G1038" s="450">
        <v>70156.800000000003</v>
      </c>
      <c r="H1038" s="451" t="s">
        <v>1965</v>
      </c>
      <c r="I1038" s="450">
        <v>70156.800000000003</v>
      </c>
    </row>
    <row r="1039" spans="1:9" s="125" customFormat="1" ht="15">
      <c r="A1039" s="447" t="s">
        <v>4204</v>
      </c>
      <c r="B1039" s="444" t="s">
        <v>3436</v>
      </c>
      <c r="C1039" s="445" t="s">
        <v>2831</v>
      </c>
      <c r="D1039" s="446" t="s">
        <v>4208</v>
      </c>
      <c r="E1039" s="448" t="s">
        <v>4206</v>
      </c>
      <c r="F1039" s="447" t="s">
        <v>4207</v>
      </c>
      <c r="G1039" s="450">
        <v>56918.879999999997</v>
      </c>
      <c r="H1039" s="451" t="s">
        <v>1965</v>
      </c>
      <c r="I1039" s="450">
        <v>56918.879999999997</v>
      </c>
    </row>
    <row r="1040" spans="1:9" s="125" customFormat="1" ht="15">
      <c r="A1040" s="447" t="s">
        <v>4204</v>
      </c>
      <c r="B1040" s="444" t="s">
        <v>3436</v>
      </c>
      <c r="C1040" s="445" t="s">
        <v>2897</v>
      </c>
      <c r="D1040" s="446" t="s">
        <v>4209</v>
      </c>
      <c r="E1040" s="448" t="s">
        <v>4206</v>
      </c>
      <c r="F1040" s="447" t="s">
        <v>4207</v>
      </c>
      <c r="G1040" s="450">
        <v>70156.800000000003</v>
      </c>
      <c r="H1040" s="451" t="s">
        <v>1965</v>
      </c>
      <c r="I1040" s="450">
        <v>70156.800000000003</v>
      </c>
    </row>
    <row r="1041" spans="1:11" s="125" customFormat="1" ht="15">
      <c r="A1041" s="447" t="s">
        <v>4210</v>
      </c>
      <c r="B1041" s="444" t="s">
        <v>3436</v>
      </c>
      <c r="C1041" s="445" t="s">
        <v>4211</v>
      </c>
      <c r="D1041" s="446" t="s">
        <v>4212</v>
      </c>
      <c r="E1041" s="448" t="s">
        <v>4213</v>
      </c>
      <c r="F1041" s="447" t="s">
        <v>4214</v>
      </c>
      <c r="G1041" s="450">
        <v>9396</v>
      </c>
      <c r="H1041" s="451" t="s">
        <v>1965</v>
      </c>
      <c r="I1041" s="450">
        <v>9396</v>
      </c>
    </row>
    <row r="1042" spans="1:11" s="125" customFormat="1" ht="24">
      <c r="A1042" s="447" t="s">
        <v>4215</v>
      </c>
      <c r="B1042" s="444" t="s">
        <v>3436</v>
      </c>
      <c r="C1042" s="445" t="s">
        <v>3418</v>
      </c>
      <c r="D1042" s="446" t="s">
        <v>4216</v>
      </c>
      <c r="E1042" s="448" t="s">
        <v>4217</v>
      </c>
      <c r="F1042" s="447" t="s">
        <v>4218</v>
      </c>
      <c r="G1042" s="450">
        <v>160375.38</v>
      </c>
      <c r="H1042" s="451" t="s">
        <v>1965</v>
      </c>
      <c r="I1042" s="450">
        <v>160375.38</v>
      </c>
      <c r="J1042" s="124"/>
      <c r="K1042" s="124"/>
    </row>
    <row r="1043" spans="1:11" s="125" customFormat="1" ht="24">
      <c r="A1043" s="447" t="s">
        <v>4219</v>
      </c>
      <c r="B1043" s="444" t="s">
        <v>3436</v>
      </c>
      <c r="C1043" s="445" t="s">
        <v>3583</v>
      </c>
      <c r="D1043" s="446" t="s">
        <v>3584</v>
      </c>
      <c r="E1043" s="448" t="s">
        <v>3568</v>
      </c>
      <c r="F1043" s="447" t="s">
        <v>1984</v>
      </c>
      <c r="G1043" s="450">
        <v>30160</v>
      </c>
      <c r="H1043" s="451" t="s">
        <v>1965</v>
      </c>
      <c r="I1043" s="450">
        <f>G1043</f>
        <v>30160</v>
      </c>
    </row>
    <row r="1044" spans="1:11" s="125" customFormat="1" ht="24">
      <c r="A1044" s="447" t="s">
        <v>3379</v>
      </c>
      <c r="B1044" s="444">
        <v>43312</v>
      </c>
      <c r="C1044" s="445">
        <v>30642</v>
      </c>
      <c r="D1044" s="446" t="s">
        <v>3088</v>
      </c>
      <c r="E1044" s="448" t="s">
        <v>3089</v>
      </c>
      <c r="F1044" s="447" t="s">
        <v>3090</v>
      </c>
      <c r="G1044" s="450">
        <v>3200</v>
      </c>
      <c r="H1044" s="451"/>
      <c r="I1044" s="450">
        <v>3200</v>
      </c>
    </row>
    <row r="1045" spans="1:11" s="125" customFormat="1" ht="24">
      <c r="A1045" s="447" t="s">
        <v>3379</v>
      </c>
      <c r="B1045" s="444">
        <v>43364</v>
      </c>
      <c r="C1045" s="445">
        <v>30781</v>
      </c>
      <c r="D1045" s="446" t="s">
        <v>2002</v>
      </c>
      <c r="E1045" s="448" t="s">
        <v>3089</v>
      </c>
      <c r="F1045" s="447" t="s">
        <v>3090</v>
      </c>
      <c r="G1045" s="450">
        <v>2400</v>
      </c>
      <c r="H1045" s="451"/>
      <c r="I1045" s="450">
        <v>2400</v>
      </c>
    </row>
    <row r="1046" spans="1:11" s="125" customFormat="1" ht="24">
      <c r="A1046" s="447" t="s">
        <v>3380</v>
      </c>
      <c r="B1046" s="444">
        <v>43312</v>
      </c>
      <c r="C1046" s="445">
        <v>30586</v>
      </c>
      <c r="D1046" s="446">
        <v>286</v>
      </c>
      <c r="E1046" s="448" t="s">
        <v>3091</v>
      </c>
      <c r="F1046" s="447" t="s">
        <v>3092</v>
      </c>
      <c r="G1046" s="450">
        <v>2000</v>
      </c>
      <c r="H1046" s="451"/>
      <c r="I1046" s="450">
        <v>2000</v>
      </c>
    </row>
    <row r="1047" spans="1:11" s="125" customFormat="1" ht="24">
      <c r="A1047" s="447" t="s">
        <v>3380</v>
      </c>
      <c r="B1047" s="444">
        <v>43312</v>
      </c>
      <c r="C1047" s="445">
        <v>30587</v>
      </c>
      <c r="D1047" s="446">
        <v>287</v>
      </c>
      <c r="E1047" s="448" t="s">
        <v>3091</v>
      </c>
      <c r="F1047" s="447" t="s">
        <v>3092</v>
      </c>
      <c r="G1047" s="450">
        <v>2000</v>
      </c>
      <c r="H1047" s="451"/>
      <c r="I1047" s="450">
        <v>2000</v>
      </c>
    </row>
    <row r="1048" spans="1:11" s="125" customFormat="1" ht="24">
      <c r="A1048" s="447" t="s">
        <v>3380</v>
      </c>
      <c r="B1048" s="444">
        <v>43312</v>
      </c>
      <c r="C1048" s="445">
        <v>30609</v>
      </c>
      <c r="D1048" s="446">
        <v>35</v>
      </c>
      <c r="E1048" s="448" t="s">
        <v>3093</v>
      </c>
      <c r="F1048" s="447" t="s">
        <v>3092</v>
      </c>
      <c r="G1048" s="450">
        <v>2600</v>
      </c>
      <c r="H1048" s="451"/>
      <c r="I1048" s="450">
        <v>2600</v>
      </c>
      <c r="J1048" s="124"/>
    </row>
    <row r="1049" spans="1:11" s="125" customFormat="1" ht="24">
      <c r="A1049" s="447" t="s">
        <v>3380</v>
      </c>
      <c r="B1049" s="444">
        <v>43312</v>
      </c>
      <c r="C1049" s="445">
        <v>30610</v>
      </c>
      <c r="D1049" s="446">
        <v>130</v>
      </c>
      <c r="E1049" s="448" t="s">
        <v>3094</v>
      </c>
      <c r="F1049" s="447" t="s">
        <v>3092</v>
      </c>
      <c r="G1049" s="450">
        <v>900</v>
      </c>
      <c r="H1049" s="451"/>
      <c r="I1049" s="450">
        <v>900</v>
      </c>
      <c r="J1049" s="124"/>
    </row>
    <row r="1050" spans="1:11" s="125" customFormat="1" ht="24">
      <c r="A1050" s="447" t="s">
        <v>3380</v>
      </c>
      <c r="B1050" s="444">
        <v>43312</v>
      </c>
      <c r="C1050" s="445">
        <v>30611</v>
      </c>
      <c r="D1050" s="446">
        <v>131</v>
      </c>
      <c r="E1050" s="448" t="s">
        <v>3094</v>
      </c>
      <c r="F1050" s="447" t="s">
        <v>3092</v>
      </c>
      <c r="G1050" s="450">
        <v>900</v>
      </c>
      <c r="H1050" s="451"/>
      <c r="I1050" s="450">
        <v>900</v>
      </c>
    </row>
    <row r="1051" spans="1:11" s="125" customFormat="1" ht="24">
      <c r="A1051" s="447" t="s">
        <v>3380</v>
      </c>
      <c r="B1051" s="444">
        <v>43896</v>
      </c>
      <c r="C1051" s="445" t="s">
        <v>3381</v>
      </c>
      <c r="D1051" s="446" t="s">
        <v>3382</v>
      </c>
      <c r="E1051" s="448" t="s">
        <v>3187</v>
      </c>
      <c r="F1051" s="447" t="s">
        <v>3092</v>
      </c>
      <c r="G1051" s="450">
        <v>3000</v>
      </c>
      <c r="H1051" s="451"/>
      <c r="I1051" s="450">
        <v>3000</v>
      </c>
    </row>
    <row r="1052" spans="1:11" s="125" customFormat="1" ht="24">
      <c r="A1052" s="447" t="s">
        <v>3380</v>
      </c>
      <c r="B1052" s="444">
        <v>43896</v>
      </c>
      <c r="C1052" s="445" t="s">
        <v>3383</v>
      </c>
      <c r="D1052" s="446">
        <v>306</v>
      </c>
      <c r="E1052" s="448" t="s">
        <v>3188</v>
      </c>
      <c r="F1052" s="447" t="s">
        <v>3092</v>
      </c>
      <c r="G1052" s="450">
        <v>2000</v>
      </c>
      <c r="H1052" s="451"/>
      <c r="I1052" s="450">
        <v>2000</v>
      </c>
    </row>
    <row r="1053" spans="1:11" s="125" customFormat="1" ht="24">
      <c r="A1053" s="447" t="s">
        <v>3380</v>
      </c>
      <c r="B1053" s="444">
        <v>43895</v>
      </c>
      <c r="C1053" s="445" t="s">
        <v>3384</v>
      </c>
      <c r="D1053" s="446">
        <v>38</v>
      </c>
      <c r="E1053" s="448" t="s">
        <v>3189</v>
      </c>
      <c r="F1053" s="447" t="s">
        <v>3092</v>
      </c>
      <c r="G1053" s="450">
        <v>755</v>
      </c>
      <c r="H1053" s="451"/>
      <c r="I1053" s="450">
        <v>755</v>
      </c>
    </row>
    <row r="1054" spans="1:11" s="125" customFormat="1" ht="24">
      <c r="A1054" s="447" t="s">
        <v>3380</v>
      </c>
      <c r="B1054" s="444">
        <v>43902</v>
      </c>
      <c r="C1054" s="445" t="s">
        <v>3385</v>
      </c>
      <c r="D1054" s="446">
        <v>178</v>
      </c>
      <c r="E1054" s="448" t="s">
        <v>3094</v>
      </c>
      <c r="F1054" s="447" t="s">
        <v>3092</v>
      </c>
      <c r="G1054" s="450">
        <v>900</v>
      </c>
      <c r="H1054" s="451"/>
      <c r="I1054" s="450">
        <v>900</v>
      </c>
    </row>
    <row r="1055" spans="1:11" s="124" customFormat="1" ht="24">
      <c r="A1055" s="447" t="s">
        <v>3380</v>
      </c>
      <c r="B1055" s="444">
        <v>43896</v>
      </c>
      <c r="C1055" s="445" t="s">
        <v>3386</v>
      </c>
      <c r="D1055" s="446">
        <v>54</v>
      </c>
      <c r="E1055" s="448" t="s">
        <v>3190</v>
      </c>
      <c r="F1055" s="447" t="s">
        <v>3092</v>
      </c>
      <c r="G1055" s="450">
        <v>1321</v>
      </c>
      <c r="H1055" s="451"/>
      <c r="I1055" s="450">
        <v>1321</v>
      </c>
      <c r="J1055" s="125"/>
      <c r="K1055" s="125"/>
    </row>
    <row r="1056" spans="1:11" s="124" customFormat="1" ht="24">
      <c r="A1056" s="447" t="s">
        <v>3380</v>
      </c>
      <c r="B1056" s="444">
        <v>43896</v>
      </c>
      <c r="C1056" s="445" t="s">
        <v>3387</v>
      </c>
      <c r="D1056" s="446">
        <v>55</v>
      </c>
      <c r="E1056" s="448" t="s">
        <v>3190</v>
      </c>
      <c r="F1056" s="447" t="s">
        <v>3092</v>
      </c>
      <c r="G1056" s="450">
        <v>1509</v>
      </c>
      <c r="H1056" s="451"/>
      <c r="I1056" s="450">
        <f>+G1056</f>
        <v>1509</v>
      </c>
      <c r="J1056" s="125"/>
      <c r="K1056" s="125"/>
    </row>
    <row r="1057" spans="1:11" s="124" customFormat="1" ht="15">
      <c r="A1057" s="447" t="s">
        <v>4220</v>
      </c>
      <c r="B1057" s="444">
        <v>43915</v>
      </c>
      <c r="C1057" s="445" t="s">
        <v>4221</v>
      </c>
      <c r="D1057" s="446" t="s">
        <v>4222</v>
      </c>
      <c r="E1057" s="448" t="s">
        <v>4223</v>
      </c>
      <c r="F1057" s="447" t="s">
        <v>4224</v>
      </c>
      <c r="G1057" s="450">
        <v>975.49</v>
      </c>
      <c r="H1057" s="451"/>
      <c r="I1057" s="450">
        <f>+G1057</f>
        <v>975.49</v>
      </c>
      <c r="J1057" s="125"/>
      <c r="K1057" s="125"/>
    </row>
    <row r="1058" spans="1:11" s="124" customFormat="1" ht="15">
      <c r="A1058" s="447" t="s">
        <v>4225</v>
      </c>
      <c r="B1058" s="444">
        <v>43915</v>
      </c>
      <c r="C1058" s="445" t="s">
        <v>4221</v>
      </c>
      <c r="D1058" s="446" t="s">
        <v>4222</v>
      </c>
      <c r="E1058" s="448" t="s">
        <v>4226</v>
      </c>
      <c r="F1058" s="447" t="s">
        <v>4224</v>
      </c>
      <c r="G1058" s="450">
        <v>2438.7199999999998</v>
      </c>
      <c r="H1058" s="451"/>
      <c r="I1058" s="450">
        <f>+G1058</f>
        <v>2438.7199999999998</v>
      </c>
      <c r="J1058" s="125"/>
      <c r="K1058" s="125"/>
    </row>
    <row r="1059" spans="1:11" s="125" customFormat="1" ht="36">
      <c r="A1059" s="447" t="s">
        <v>3347</v>
      </c>
      <c r="B1059" s="444">
        <v>43861</v>
      </c>
      <c r="C1059" s="445" t="s">
        <v>3348</v>
      </c>
      <c r="D1059" s="446" t="s">
        <v>2979</v>
      </c>
      <c r="E1059" s="448" t="s">
        <v>2980</v>
      </c>
      <c r="F1059" s="447" t="s">
        <v>3349</v>
      </c>
      <c r="G1059" s="450">
        <v>4650254.59</v>
      </c>
      <c r="H1059" s="451">
        <v>43878</v>
      </c>
      <c r="I1059" s="450">
        <v>1318979.54</v>
      </c>
    </row>
    <row r="1060" spans="1:11" s="125" customFormat="1" ht="36">
      <c r="A1060" s="447" t="s">
        <v>3347</v>
      </c>
      <c r="B1060" s="444" t="s">
        <v>4227</v>
      </c>
      <c r="C1060" s="445" t="s">
        <v>3302</v>
      </c>
      <c r="D1060" s="446" t="s">
        <v>2979</v>
      </c>
      <c r="E1060" s="448" t="s">
        <v>2980</v>
      </c>
      <c r="F1060" s="447" t="s">
        <v>3350</v>
      </c>
      <c r="G1060" s="450">
        <v>18369.39</v>
      </c>
      <c r="H1060" s="451">
        <v>43907</v>
      </c>
      <c r="I1060" s="450">
        <f t="shared" ref="I1060:I1071" si="30">+G1060</f>
        <v>18369.39</v>
      </c>
    </row>
    <row r="1061" spans="1:11" s="125" customFormat="1" ht="36">
      <c r="A1061" s="447" t="s">
        <v>3347</v>
      </c>
      <c r="B1061" s="444" t="s">
        <v>4227</v>
      </c>
      <c r="C1061" s="445" t="s">
        <v>3304</v>
      </c>
      <c r="D1061" s="446" t="s">
        <v>2979</v>
      </c>
      <c r="E1061" s="448" t="s">
        <v>2980</v>
      </c>
      <c r="F1061" s="447" t="s">
        <v>3351</v>
      </c>
      <c r="G1061" s="450">
        <v>21765.94</v>
      </c>
      <c r="H1061" s="451">
        <v>43907</v>
      </c>
      <c r="I1061" s="450">
        <f t="shared" si="30"/>
        <v>21765.94</v>
      </c>
    </row>
    <row r="1062" spans="1:11" s="125" customFormat="1" ht="36">
      <c r="A1062" s="447" t="s">
        <v>3347</v>
      </c>
      <c r="B1062" s="444" t="s">
        <v>4227</v>
      </c>
      <c r="C1062" s="445" t="s">
        <v>3306</v>
      </c>
      <c r="D1062" s="446" t="s">
        <v>2979</v>
      </c>
      <c r="E1062" s="448" t="s">
        <v>2980</v>
      </c>
      <c r="F1062" s="447" t="s">
        <v>3352</v>
      </c>
      <c r="G1062" s="450">
        <v>6124.9</v>
      </c>
      <c r="H1062" s="451">
        <v>43907</v>
      </c>
      <c r="I1062" s="450">
        <f t="shared" si="30"/>
        <v>6124.9</v>
      </c>
    </row>
    <row r="1063" spans="1:11" s="125" customFormat="1" ht="36">
      <c r="A1063" s="447" t="s">
        <v>3347</v>
      </c>
      <c r="B1063" s="444" t="s">
        <v>4227</v>
      </c>
      <c r="C1063" s="445" t="s">
        <v>3308</v>
      </c>
      <c r="D1063" s="446" t="s">
        <v>2979</v>
      </c>
      <c r="E1063" s="448" t="s">
        <v>2980</v>
      </c>
      <c r="F1063" s="447" t="s">
        <v>3353</v>
      </c>
      <c r="G1063" s="450">
        <v>54481.94</v>
      </c>
      <c r="H1063" s="451">
        <v>43907</v>
      </c>
      <c r="I1063" s="450">
        <f t="shared" si="30"/>
        <v>54481.94</v>
      </c>
    </row>
    <row r="1064" spans="1:11" s="125" customFormat="1" ht="36">
      <c r="A1064" s="447" t="s">
        <v>3347</v>
      </c>
      <c r="B1064" s="444" t="s">
        <v>4228</v>
      </c>
      <c r="C1064" s="445" t="s">
        <v>3311</v>
      </c>
      <c r="D1064" s="446" t="s">
        <v>2979</v>
      </c>
      <c r="E1064" s="448" t="s">
        <v>2980</v>
      </c>
      <c r="F1064" s="447" t="s">
        <v>3354</v>
      </c>
      <c r="G1064" s="450">
        <v>21544.92</v>
      </c>
      <c r="H1064" s="451">
        <v>43907</v>
      </c>
      <c r="I1064" s="450">
        <f t="shared" si="30"/>
        <v>21544.92</v>
      </c>
    </row>
    <row r="1065" spans="1:11" s="125" customFormat="1" ht="36">
      <c r="A1065" s="447" t="s">
        <v>3347</v>
      </c>
      <c r="B1065" s="444" t="s">
        <v>4228</v>
      </c>
      <c r="C1065" s="445" t="s">
        <v>3313</v>
      </c>
      <c r="D1065" s="446" t="s">
        <v>2979</v>
      </c>
      <c r="E1065" s="448" t="s">
        <v>2980</v>
      </c>
      <c r="F1065" s="447" t="s">
        <v>3355</v>
      </c>
      <c r="G1065" s="450">
        <v>5951.66</v>
      </c>
      <c r="H1065" s="451">
        <v>43907</v>
      </c>
      <c r="I1065" s="450">
        <f t="shared" si="30"/>
        <v>5951.66</v>
      </c>
    </row>
    <row r="1066" spans="1:11" s="125" customFormat="1" ht="36">
      <c r="A1066" s="447" t="s">
        <v>3347</v>
      </c>
      <c r="B1066" s="444" t="s">
        <v>4228</v>
      </c>
      <c r="C1066" s="445" t="s">
        <v>3315</v>
      </c>
      <c r="D1066" s="446" t="s">
        <v>2979</v>
      </c>
      <c r="E1066" s="448" t="s">
        <v>2980</v>
      </c>
      <c r="F1066" s="447" t="s">
        <v>3356</v>
      </c>
      <c r="G1066" s="450">
        <v>54346.7</v>
      </c>
      <c r="H1066" s="451">
        <v>43907</v>
      </c>
      <c r="I1066" s="450">
        <f t="shared" si="30"/>
        <v>54346.7</v>
      </c>
    </row>
    <row r="1067" spans="1:11" s="125" customFormat="1" ht="36">
      <c r="A1067" s="447" t="s">
        <v>3347</v>
      </c>
      <c r="B1067" s="444" t="s">
        <v>4228</v>
      </c>
      <c r="C1067" s="445" t="s">
        <v>3317</v>
      </c>
      <c r="D1067" s="446" t="s">
        <v>2979</v>
      </c>
      <c r="E1067" s="448" t="s">
        <v>2980</v>
      </c>
      <c r="F1067" s="447" t="s">
        <v>3357</v>
      </c>
      <c r="G1067" s="450">
        <v>19388.330000000002</v>
      </c>
      <c r="H1067" s="451">
        <v>43907</v>
      </c>
      <c r="I1067" s="450">
        <f t="shared" si="30"/>
        <v>19388.330000000002</v>
      </c>
    </row>
    <row r="1068" spans="1:11" s="125" customFormat="1" ht="36">
      <c r="A1068" s="447" t="s">
        <v>3347</v>
      </c>
      <c r="B1068" s="444" t="s">
        <v>3793</v>
      </c>
      <c r="C1068" s="445" t="s">
        <v>3322</v>
      </c>
      <c r="D1068" s="446" t="s">
        <v>2979</v>
      </c>
      <c r="E1068" s="448" t="s">
        <v>2980</v>
      </c>
      <c r="F1068" s="447" t="s">
        <v>3358</v>
      </c>
      <c r="G1068" s="450">
        <v>18863.66</v>
      </c>
      <c r="H1068" s="451">
        <v>43938</v>
      </c>
      <c r="I1068" s="450">
        <f t="shared" si="30"/>
        <v>18863.66</v>
      </c>
      <c r="K1068" s="124"/>
    </row>
    <row r="1069" spans="1:11" s="125" customFormat="1" ht="36">
      <c r="A1069" s="447" t="s">
        <v>3347</v>
      </c>
      <c r="B1069" s="444" t="s">
        <v>3793</v>
      </c>
      <c r="C1069" s="445" t="s">
        <v>3324</v>
      </c>
      <c r="D1069" s="446" t="s">
        <v>2979</v>
      </c>
      <c r="E1069" s="448" t="s">
        <v>2980</v>
      </c>
      <c r="F1069" s="447" t="s">
        <v>3359</v>
      </c>
      <c r="G1069" s="450">
        <v>19285.36</v>
      </c>
      <c r="H1069" s="451">
        <v>43938</v>
      </c>
      <c r="I1069" s="450">
        <f t="shared" si="30"/>
        <v>19285.36</v>
      </c>
    </row>
    <row r="1070" spans="1:11" s="125" customFormat="1" ht="36">
      <c r="A1070" s="447" t="s">
        <v>3347</v>
      </c>
      <c r="B1070" s="444" t="s">
        <v>3793</v>
      </c>
      <c r="C1070" s="445" t="s">
        <v>3326</v>
      </c>
      <c r="D1070" s="446" t="s">
        <v>2979</v>
      </c>
      <c r="E1070" s="448" t="s">
        <v>2980</v>
      </c>
      <c r="F1070" s="447" t="s">
        <v>3360</v>
      </c>
      <c r="G1070" s="450">
        <v>6133.99</v>
      </c>
      <c r="H1070" s="451">
        <v>43938</v>
      </c>
      <c r="I1070" s="450">
        <f t="shared" si="30"/>
        <v>6133.99</v>
      </c>
    </row>
    <row r="1071" spans="1:11" s="125" customFormat="1" ht="36">
      <c r="A1071" s="447" t="s">
        <v>3347</v>
      </c>
      <c r="B1071" s="444" t="s">
        <v>3793</v>
      </c>
      <c r="C1071" s="445" t="s">
        <v>3328</v>
      </c>
      <c r="D1071" s="446" t="s">
        <v>2979</v>
      </c>
      <c r="E1071" s="448" t="s">
        <v>2980</v>
      </c>
      <c r="F1071" s="447" t="s">
        <v>3361</v>
      </c>
      <c r="G1071" s="450">
        <v>54482.400000000001</v>
      </c>
      <c r="H1071" s="451">
        <v>43938</v>
      </c>
      <c r="I1071" s="450">
        <f t="shared" si="30"/>
        <v>54482.400000000001</v>
      </c>
      <c r="J1071" s="341"/>
    </row>
    <row r="1072" spans="1:11" s="125" customFormat="1" ht="36">
      <c r="A1072" s="447" t="s">
        <v>3347</v>
      </c>
      <c r="B1072" s="444" t="s">
        <v>3431</v>
      </c>
      <c r="C1072" s="445" t="s">
        <v>3333</v>
      </c>
      <c r="D1072" s="446" t="s">
        <v>2979</v>
      </c>
      <c r="E1072" s="448" t="s">
        <v>2980</v>
      </c>
      <c r="F1072" s="447" t="s">
        <v>3362</v>
      </c>
      <c r="G1072" s="450">
        <v>18105.849999999999</v>
      </c>
      <c r="H1072" s="451">
        <v>43938</v>
      </c>
      <c r="I1072" s="450">
        <f>+G1072</f>
        <v>18105.849999999999</v>
      </c>
    </row>
    <row r="1073" spans="1:11" s="125" customFormat="1" ht="36">
      <c r="A1073" s="447" t="s">
        <v>3347</v>
      </c>
      <c r="B1073" s="444" t="s">
        <v>3431</v>
      </c>
      <c r="C1073" s="445" t="s">
        <v>3335</v>
      </c>
      <c r="D1073" s="446" t="s">
        <v>2979</v>
      </c>
      <c r="E1073" s="448" t="s">
        <v>2980</v>
      </c>
      <c r="F1073" s="447" t="s">
        <v>3363</v>
      </c>
      <c r="G1073" s="450">
        <v>18819.64</v>
      </c>
      <c r="H1073" s="451">
        <v>43938</v>
      </c>
      <c r="I1073" s="450">
        <f t="shared" ref="I1073:I1074" si="31">+G1073</f>
        <v>18819.64</v>
      </c>
    </row>
    <row r="1074" spans="1:11" s="125" customFormat="1" ht="36">
      <c r="A1074" s="447" t="s">
        <v>3347</v>
      </c>
      <c r="B1074" s="444" t="s">
        <v>3431</v>
      </c>
      <c r="C1074" s="445" t="s">
        <v>3337</v>
      </c>
      <c r="D1074" s="446" t="s">
        <v>2979</v>
      </c>
      <c r="E1074" s="448" t="s">
        <v>2980</v>
      </c>
      <c r="F1074" s="447" t="s">
        <v>3364</v>
      </c>
      <c r="G1074" s="450">
        <v>6198.36</v>
      </c>
      <c r="H1074" s="451">
        <v>43938</v>
      </c>
      <c r="I1074" s="450">
        <f t="shared" si="31"/>
        <v>6198.36</v>
      </c>
    </row>
    <row r="1075" spans="1:11" s="125" customFormat="1" ht="36">
      <c r="A1075" s="447" t="s">
        <v>3347</v>
      </c>
      <c r="B1075" s="444" t="s">
        <v>3431</v>
      </c>
      <c r="C1075" s="445" t="s">
        <v>3339</v>
      </c>
      <c r="D1075" s="446" t="s">
        <v>2979</v>
      </c>
      <c r="E1075" s="448" t="s">
        <v>2980</v>
      </c>
      <c r="F1075" s="447" t="s">
        <v>3365</v>
      </c>
      <c r="G1075" s="450">
        <v>54091.47</v>
      </c>
      <c r="H1075" s="451">
        <v>43938</v>
      </c>
      <c r="I1075" s="450">
        <f>+G1075</f>
        <v>54091.47</v>
      </c>
    </row>
    <row r="1076" spans="1:11" s="343" customFormat="1" ht="36">
      <c r="A1076" s="447" t="s">
        <v>3366</v>
      </c>
      <c r="B1076" s="444" t="s">
        <v>4227</v>
      </c>
      <c r="C1076" s="445" t="s">
        <v>3306</v>
      </c>
      <c r="D1076" s="446" t="s">
        <v>2979</v>
      </c>
      <c r="E1076" s="448" t="s">
        <v>2981</v>
      </c>
      <c r="F1076" s="447" t="s">
        <v>3352</v>
      </c>
      <c r="G1076" s="450">
        <v>7790.15</v>
      </c>
      <c r="H1076" s="451">
        <v>43907</v>
      </c>
      <c r="I1076" s="450">
        <f>+G1076</f>
        <v>7790.15</v>
      </c>
      <c r="J1076" s="125"/>
      <c r="K1076" s="125"/>
    </row>
    <row r="1077" spans="1:11" s="343" customFormat="1" ht="36">
      <c r="A1077" s="447" t="s">
        <v>3366</v>
      </c>
      <c r="B1077" s="444" t="s">
        <v>3793</v>
      </c>
      <c r="C1077" s="445" t="s">
        <v>3326</v>
      </c>
      <c r="D1077" s="446" t="s">
        <v>2979</v>
      </c>
      <c r="E1077" s="448" t="s">
        <v>2981</v>
      </c>
      <c r="F1077" s="447" t="s">
        <v>3367</v>
      </c>
      <c r="G1077" s="450">
        <v>8287.76</v>
      </c>
      <c r="H1077" s="451">
        <v>43938</v>
      </c>
      <c r="I1077" s="450">
        <f>+G1077</f>
        <v>8287.76</v>
      </c>
      <c r="J1077" s="125"/>
      <c r="K1077" s="125"/>
    </row>
    <row r="1078" spans="1:11" s="343" customFormat="1" ht="36">
      <c r="A1078" s="447" t="s">
        <v>3366</v>
      </c>
      <c r="B1078" s="444" t="s">
        <v>3431</v>
      </c>
      <c r="C1078" s="445" t="s">
        <v>3335</v>
      </c>
      <c r="D1078" s="446" t="s">
        <v>2979</v>
      </c>
      <c r="E1078" s="448" t="s">
        <v>2981</v>
      </c>
      <c r="F1078" s="447" t="s">
        <v>3368</v>
      </c>
      <c r="G1078" s="450">
        <v>13355.470000000001</v>
      </c>
      <c r="H1078" s="451">
        <v>43907</v>
      </c>
      <c r="I1078" s="450">
        <f>+G1078</f>
        <v>13355.470000000001</v>
      </c>
      <c r="J1078" s="125"/>
      <c r="K1078" s="125"/>
    </row>
    <row r="1079" spans="1:11" s="343" customFormat="1" ht="15">
      <c r="A1079" s="447" t="s">
        <v>4229</v>
      </c>
      <c r="B1079" s="444">
        <v>43910</v>
      </c>
      <c r="C1079" s="445" t="s">
        <v>3333</v>
      </c>
      <c r="D1079" s="446" t="s">
        <v>1962</v>
      </c>
      <c r="E1079" s="448" t="s">
        <v>2978</v>
      </c>
      <c r="F1079" s="447" t="s">
        <v>2978</v>
      </c>
      <c r="G1079" s="450">
        <v>2296.48</v>
      </c>
      <c r="H1079" s="451"/>
      <c r="I1079" s="450">
        <f t="shared" ref="I1079:I1142" si="32">G1079</f>
        <v>2296.48</v>
      </c>
      <c r="J1079" s="125"/>
      <c r="K1079" s="125"/>
    </row>
    <row r="1080" spans="1:11" s="343" customFormat="1" ht="15">
      <c r="A1080" s="447" t="s">
        <v>3369</v>
      </c>
      <c r="B1080" s="444">
        <v>43830</v>
      </c>
      <c r="C1080" s="445" t="s">
        <v>3370</v>
      </c>
      <c r="D1080" s="446" t="s">
        <v>1962</v>
      </c>
      <c r="E1080" s="448" t="s">
        <v>3276</v>
      </c>
      <c r="F1080" s="447" t="s">
        <v>3371</v>
      </c>
      <c r="G1080" s="450">
        <v>1551.16</v>
      </c>
      <c r="H1080" s="451">
        <v>43847</v>
      </c>
      <c r="I1080" s="450">
        <f t="shared" si="32"/>
        <v>1551.16</v>
      </c>
      <c r="J1080" s="125"/>
      <c r="K1080" s="125"/>
    </row>
    <row r="1081" spans="1:11" s="343" customFormat="1" ht="48">
      <c r="A1081" s="447" t="s">
        <v>3369</v>
      </c>
      <c r="B1081" s="444">
        <v>43013</v>
      </c>
      <c r="C1081" s="445">
        <v>50331</v>
      </c>
      <c r="D1081" s="446" t="s">
        <v>1962</v>
      </c>
      <c r="E1081" s="448" t="s">
        <v>3276</v>
      </c>
      <c r="F1081" s="447" t="s">
        <v>2982</v>
      </c>
      <c r="G1081" s="450">
        <v>113415</v>
      </c>
      <c r="H1081" s="451" t="s">
        <v>2983</v>
      </c>
      <c r="I1081" s="450">
        <f t="shared" si="32"/>
        <v>113415</v>
      </c>
      <c r="J1081" s="125"/>
      <c r="K1081" s="125"/>
    </row>
    <row r="1082" spans="1:11" s="343" customFormat="1" ht="48">
      <c r="A1082" s="447" t="s">
        <v>3369</v>
      </c>
      <c r="B1082" s="444">
        <v>43013</v>
      </c>
      <c r="C1082" s="445">
        <v>50334</v>
      </c>
      <c r="D1082" s="446" t="s">
        <v>1962</v>
      </c>
      <c r="E1082" s="448" t="s">
        <v>3276</v>
      </c>
      <c r="F1082" s="447" t="s">
        <v>2984</v>
      </c>
      <c r="G1082" s="450">
        <v>240812</v>
      </c>
      <c r="H1082" s="451" t="s">
        <v>2983</v>
      </c>
      <c r="I1082" s="450">
        <f t="shared" si="32"/>
        <v>240812</v>
      </c>
      <c r="J1082" s="125"/>
      <c r="K1082" s="125"/>
    </row>
    <row r="1083" spans="1:11" s="343" customFormat="1" ht="48">
      <c r="A1083" s="447" t="s">
        <v>3369</v>
      </c>
      <c r="B1083" s="444">
        <v>43027</v>
      </c>
      <c r="C1083" s="445">
        <v>50345</v>
      </c>
      <c r="D1083" s="446" t="s">
        <v>1962</v>
      </c>
      <c r="E1083" s="448" t="s">
        <v>3276</v>
      </c>
      <c r="F1083" s="447" t="s">
        <v>2985</v>
      </c>
      <c r="G1083" s="450">
        <v>100974</v>
      </c>
      <c r="H1083" s="451" t="s">
        <v>2983</v>
      </c>
      <c r="I1083" s="450">
        <f t="shared" si="32"/>
        <v>100974</v>
      </c>
      <c r="J1083" s="125"/>
      <c r="K1083" s="125"/>
    </row>
    <row r="1084" spans="1:11" s="343" customFormat="1" ht="48">
      <c r="A1084" s="447" t="s">
        <v>3369</v>
      </c>
      <c r="B1084" s="444">
        <v>43027</v>
      </c>
      <c r="C1084" s="445">
        <v>50347</v>
      </c>
      <c r="D1084" s="446" t="s">
        <v>1962</v>
      </c>
      <c r="E1084" s="448" t="s">
        <v>3276</v>
      </c>
      <c r="F1084" s="447" t="s">
        <v>2986</v>
      </c>
      <c r="G1084" s="450">
        <v>239537</v>
      </c>
      <c r="H1084" s="451" t="s">
        <v>2983</v>
      </c>
      <c r="I1084" s="450">
        <f t="shared" si="32"/>
        <v>239537</v>
      </c>
      <c r="J1084" s="125"/>
      <c r="K1084" s="125"/>
    </row>
    <row r="1085" spans="1:11" s="343" customFormat="1" ht="48">
      <c r="A1085" s="447" t="s">
        <v>3369</v>
      </c>
      <c r="B1085" s="444">
        <v>43041</v>
      </c>
      <c r="C1085" s="445">
        <v>50372</v>
      </c>
      <c r="D1085" s="446" t="s">
        <v>1962</v>
      </c>
      <c r="E1085" s="448" t="s">
        <v>3276</v>
      </c>
      <c r="F1085" s="447" t="s">
        <v>2987</v>
      </c>
      <c r="G1085" s="450">
        <v>95606.81</v>
      </c>
      <c r="H1085" s="451" t="s">
        <v>2988</v>
      </c>
      <c r="I1085" s="450">
        <f t="shared" si="32"/>
        <v>95606.81</v>
      </c>
      <c r="J1085" s="124"/>
      <c r="K1085" s="124"/>
    </row>
    <row r="1086" spans="1:11" s="343" customFormat="1" ht="48">
      <c r="A1086" s="447" t="s">
        <v>3369</v>
      </c>
      <c r="B1086" s="444">
        <v>43041</v>
      </c>
      <c r="C1086" s="445">
        <v>50376</v>
      </c>
      <c r="D1086" s="446" t="s">
        <v>1962</v>
      </c>
      <c r="E1086" s="448" t="s">
        <v>3276</v>
      </c>
      <c r="F1086" s="447" t="s">
        <v>2989</v>
      </c>
      <c r="G1086" s="450">
        <v>240329</v>
      </c>
      <c r="H1086" s="451" t="s">
        <v>2988</v>
      </c>
      <c r="I1086" s="450">
        <f t="shared" si="32"/>
        <v>240329</v>
      </c>
      <c r="J1086" s="125"/>
      <c r="K1086" s="125"/>
    </row>
    <row r="1087" spans="1:11" s="343" customFormat="1" ht="48">
      <c r="A1087" s="447" t="s">
        <v>3369</v>
      </c>
      <c r="B1087" s="444">
        <v>43055</v>
      </c>
      <c r="C1087" s="445">
        <v>50387</v>
      </c>
      <c r="D1087" s="446" t="s">
        <v>1962</v>
      </c>
      <c r="E1087" s="448" t="s">
        <v>3276</v>
      </c>
      <c r="F1087" s="447" t="s">
        <v>2990</v>
      </c>
      <c r="G1087" s="450">
        <v>113755</v>
      </c>
      <c r="H1087" s="451" t="s">
        <v>2988</v>
      </c>
      <c r="I1087" s="450">
        <f t="shared" si="32"/>
        <v>113755</v>
      </c>
      <c r="J1087" s="125"/>
      <c r="K1087" s="125"/>
    </row>
    <row r="1088" spans="1:11" s="343" customFormat="1" ht="48">
      <c r="A1088" s="447" t="s">
        <v>3369</v>
      </c>
      <c r="B1088" s="444">
        <v>43055</v>
      </c>
      <c r="C1088" s="445">
        <v>50391</v>
      </c>
      <c r="D1088" s="446" t="s">
        <v>1962</v>
      </c>
      <c r="E1088" s="448" t="s">
        <v>3276</v>
      </c>
      <c r="F1088" s="447" t="s">
        <v>2991</v>
      </c>
      <c r="G1088" s="450">
        <v>242133.71</v>
      </c>
      <c r="H1088" s="451" t="s">
        <v>2988</v>
      </c>
      <c r="I1088" s="450">
        <f t="shared" si="32"/>
        <v>242133.71</v>
      </c>
      <c r="J1088" s="125"/>
      <c r="K1088" s="125"/>
    </row>
    <row r="1089" spans="1:11" s="343" customFormat="1" ht="48">
      <c r="A1089" s="447" t="s">
        <v>3369</v>
      </c>
      <c r="B1089" s="444">
        <v>43069</v>
      </c>
      <c r="C1089" s="445">
        <v>50401</v>
      </c>
      <c r="D1089" s="446" t="s">
        <v>1962</v>
      </c>
      <c r="E1089" s="448" t="s">
        <v>3276</v>
      </c>
      <c r="F1089" s="447" t="s">
        <v>2992</v>
      </c>
      <c r="G1089" s="450">
        <v>118493</v>
      </c>
      <c r="H1089" s="451" t="s">
        <v>2988</v>
      </c>
      <c r="I1089" s="450">
        <f t="shared" si="32"/>
        <v>118493</v>
      </c>
      <c r="J1089" s="124"/>
      <c r="K1089" s="124"/>
    </row>
    <row r="1090" spans="1:11" s="343" customFormat="1" ht="48">
      <c r="A1090" s="447" t="s">
        <v>3369</v>
      </c>
      <c r="B1090" s="444">
        <v>43069</v>
      </c>
      <c r="C1090" s="445">
        <v>50404</v>
      </c>
      <c r="D1090" s="446" t="s">
        <v>1962</v>
      </c>
      <c r="E1090" s="448" t="s">
        <v>3276</v>
      </c>
      <c r="F1090" s="447" t="s">
        <v>2993</v>
      </c>
      <c r="G1090" s="450">
        <v>238200</v>
      </c>
      <c r="H1090" s="451" t="s">
        <v>2988</v>
      </c>
      <c r="I1090" s="450">
        <f t="shared" si="32"/>
        <v>238200</v>
      </c>
      <c r="J1090" s="124"/>
      <c r="K1090" s="124"/>
    </row>
    <row r="1091" spans="1:11" s="343" customFormat="1" ht="36">
      <c r="A1091" s="447" t="s">
        <v>3369</v>
      </c>
      <c r="B1091" s="444">
        <v>43012</v>
      </c>
      <c r="C1091" s="445">
        <v>50329</v>
      </c>
      <c r="D1091" s="446" t="s">
        <v>1962</v>
      </c>
      <c r="E1091" s="448" t="s">
        <v>3276</v>
      </c>
      <c r="F1091" s="447" t="s">
        <v>2994</v>
      </c>
      <c r="G1091" s="450">
        <v>2191</v>
      </c>
      <c r="H1091" s="451" t="s">
        <v>2988</v>
      </c>
      <c r="I1091" s="450">
        <f t="shared" si="32"/>
        <v>2191</v>
      </c>
      <c r="J1091" s="124"/>
      <c r="K1091" s="124"/>
    </row>
    <row r="1092" spans="1:11" s="343" customFormat="1" ht="36">
      <c r="A1092" s="447" t="s">
        <v>3369</v>
      </c>
      <c r="B1092" s="444">
        <v>43070</v>
      </c>
      <c r="C1092" s="445">
        <v>50411</v>
      </c>
      <c r="D1092" s="446" t="s">
        <v>1962</v>
      </c>
      <c r="E1092" s="448" t="s">
        <v>3276</v>
      </c>
      <c r="F1092" s="447" t="s">
        <v>2995</v>
      </c>
      <c r="G1092" s="450">
        <v>46316</v>
      </c>
      <c r="H1092" s="451" t="s">
        <v>2996</v>
      </c>
      <c r="I1092" s="450">
        <f t="shared" si="32"/>
        <v>46316</v>
      </c>
      <c r="J1092" s="124"/>
      <c r="K1092" s="124"/>
    </row>
    <row r="1093" spans="1:11" s="343" customFormat="1" ht="48">
      <c r="A1093" s="447" t="s">
        <v>3369</v>
      </c>
      <c r="B1093" s="444">
        <v>43075</v>
      </c>
      <c r="C1093" s="445">
        <v>50416</v>
      </c>
      <c r="D1093" s="446" t="s">
        <v>1962</v>
      </c>
      <c r="E1093" s="448" t="s">
        <v>3276</v>
      </c>
      <c r="F1093" s="447" t="s">
        <v>2997</v>
      </c>
      <c r="G1093" s="450">
        <v>480132</v>
      </c>
      <c r="H1093" s="451" t="s">
        <v>2996</v>
      </c>
      <c r="I1093" s="450">
        <f t="shared" si="32"/>
        <v>480132</v>
      </c>
      <c r="J1093" s="124"/>
      <c r="K1093" s="124"/>
    </row>
    <row r="1094" spans="1:11" s="343" customFormat="1" ht="48">
      <c r="A1094" s="447" t="s">
        <v>3369</v>
      </c>
      <c r="B1094" s="444">
        <v>43083</v>
      </c>
      <c r="C1094" s="445">
        <v>50419</v>
      </c>
      <c r="D1094" s="446" t="s">
        <v>1962</v>
      </c>
      <c r="E1094" s="448" t="s">
        <v>3276</v>
      </c>
      <c r="F1094" s="447" t="s">
        <v>2998</v>
      </c>
      <c r="G1094" s="450">
        <v>123027</v>
      </c>
      <c r="H1094" s="451" t="s">
        <v>2996</v>
      </c>
      <c r="I1094" s="450">
        <f t="shared" si="32"/>
        <v>123027</v>
      </c>
      <c r="J1094" s="124"/>
      <c r="K1094" s="124"/>
    </row>
    <row r="1095" spans="1:11" s="343" customFormat="1" ht="48">
      <c r="A1095" s="447" t="s">
        <v>3369</v>
      </c>
      <c r="B1095" s="444">
        <v>43083</v>
      </c>
      <c r="C1095" s="445">
        <v>50424</v>
      </c>
      <c r="D1095" s="446" t="s">
        <v>1962</v>
      </c>
      <c r="E1095" s="448" t="s">
        <v>3276</v>
      </c>
      <c r="F1095" s="447" t="s">
        <v>2999</v>
      </c>
      <c r="G1095" s="450">
        <v>361315</v>
      </c>
      <c r="H1095" s="451" t="s">
        <v>2996</v>
      </c>
      <c r="I1095" s="450">
        <f t="shared" si="32"/>
        <v>361315</v>
      </c>
      <c r="J1095" s="124"/>
      <c r="K1095" s="124"/>
    </row>
    <row r="1096" spans="1:11" s="343" customFormat="1" ht="24">
      <c r="A1096" s="447" t="s">
        <v>3369</v>
      </c>
      <c r="B1096" s="444">
        <v>43088</v>
      </c>
      <c r="C1096" s="445">
        <v>50427</v>
      </c>
      <c r="D1096" s="446" t="s">
        <v>1962</v>
      </c>
      <c r="E1096" s="448" t="s">
        <v>3276</v>
      </c>
      <c r="F1096" s="447" t="s">
        <v>3000</v>
      </c>
      <c r="G1096" s="450">
        <v>716427</v>
      </c>
      <c r="H1096" s="451" t="s">
        <v>2996</v>
      </c>
      <c r="I1096" s="450">
        <f t="shared" si="32"/>
        <v>716427</v>
      </c>
      <c r="J1096" s="124"/>
      <c r="K1096" s="124"/>
    </row>
    <row r="1097" spans="1:11" s="343" customFormat="1" ht="48">
      <c r="A1097" s="447" t="s">
        <v>3369</v>
      </c>
      <c r="B1097" s="444">
        <v>43098</v>
      </c>
      <c r="C1097" s="445">
        <v>50430</v>
      </c>
      <c r="D1097" s="446" t="s">
        <v>1962</v>
      </c>
      <c r="E1097" s="448" t="s">
        <v>3276</v>
      </c>
      <c r="F1097" s="447" t="s">
        <v>3001</v>
      </c>
      <c r="G1097" s="450">
        <v>100677</v>
      </c>
      <c r="H1097" s="451" t="s">
        <v>2996</v>
      </c>
      <c r="I1097" s="450">
        <f t="shared" si="32"/>
        <v>100677</v>
      </c>
      <c r="J1097" s="124"/>
      <c r="K1097" s="124"/>
    </row>
    <row r="1098" spans="1:11" s="343" customFormat="1" ht="48">
      <c r="A1098" s="447" t="s">
        <v>3369</v>
      </c>
      <c r="B1098" s="444">
        <v>43098</v>
      </c>
      <c r="C1098" s="445">
        <v>50433</v>
      </c>
      <c r="D1098" s="446" t="s">
        <v>1962</v>
      </c>
      <c r="E1098" s="448" t="s">
        <v>3276</v>
      </c>
      <c r="F1098" s="447" t="s">
        <v>3002</v>
      </c>
      <c r="G1098" s="450">
        <v>263269</v>
      </c>
      <c r="H1098" s="451" t="s">
        <v>2996</v>
      </c>
      <c r="I1098" s="450">
        <f t="shared" si="32"/>
        <v>263269</v>
      </c>
      <c r="J1098" s="124"/>
      <c r="K1098" s="124"/>
    </row>
    <row r="1099" spans="1:11" s="343" customFormat="1" ht="36">
      <c r="A1099" s="447" t="s">
        <v>3369</v>
      </c>
      <c r="B1099" s="444">
        <v>43173</v>
      </c>
      <c r="C1099" s="445">
        <v>50091</v>
      </c>
      <c r="D1099" s="446" t="s">
        <v>1962</v>
      </c>
      <c r="E1099" s="448" t="s">
        <v>3276</v>
      </c>
      <c r="F1099" s="447" t="s">
        <v>3003</v>
      </c>
      <c r="G1099" s="450">
        <v>3662</v>
      </c>
      <c r="H1099" s="451" t="s">
        <v>3004</v>
      </c>
      <c r="I1099" s="450">
        <f t="shared" si="32"/>
        <v>3662</v>
      </c>
      <c r="J1099" s="124"/>
      <c r="K1099" s="124"/>
    </row>
    <row r="1100" spans="1:11" s="343" customFormat="1" ht="48">
      <c r="A1100" s="447" t="s">
        <v>3369</v>
      </c>
      <c r="B1100" s="444">
        <v>43167</v>
      </c>
      <c r="C1100" s="445">
        <v>50079</v>
      </c>
      <c r="D1100" s="446" t="s">
        <v>1962</v>
      </c>
      <c r="E1100" s="448" t="s">
        <v>3276</v>
      </c>
      <c r="F1100" s="447" t="s">
        <v>3005</v>
      </c>
      <c r="G1100" s="450">
        <v>163162</v>
      </c>
      <c r="H1100" s="451" t="s">
        <v>3004</v>
      </c>
      <c r="I1100" s="450">
        <f t="shared" si="32"/>
        <v>163162</v>
      </c>
      <c r="J1100" s="124"/>
      <c r="K1100" s="124"/>
    </row>
    <row r="1101" spans="1:11" s="343" customFormat="1" ht="48">
      <c r="A1101" s="447" t="s">
        <v>3369</v>
      </c>
      <c r="B1101" s="444">
        <v>43167</v>
      </c>
      <c r="C1101" s="445">
        <v>50083</v>
      </c>
      <c r="D1101" s="446" t="s">
        <v>1962</v>
      </c>
      <c r="E1101" s="448" t="s">
        <v>3276</v>
      </c>
      <c r="F1101" s="447" t="s">
        <v>3006</v>
      </c>
      <c r="G1101" s="450">
        <v>220683</v>
      </c>
      <c r="H1101" s="451" t="s">
        <v>3004</v>
      </c>
      <c r="I1101" s="450">
        <f t="shared" si="32"/>
        <v>220683</v>
      </c>
      <c r="J1101" s="124"/>
      <c r="K1101" s="124"/>
    </row>
    <row r="1102" spans="1:11" s="343" customFormat="1" ht="48">
      <c r="A1102" s="447" t="s">
        <v>3369</v>
      </c>
      <c r="B1102" s="444">
        <v>43181</v>
      </c>
      <c r="C1102" s="445">
        <v>50093</v>
      </c>
      <c r="D1102" s="446" t="s">
        <v>1962</v>
      </c>
      <c r="E1102" s="448" t="s">
        <v>3276</v>
      </c>
      <c r="F1102" s="447" t="s">
        <v>3007</v>
      </c>
      <c r="G1102" s="450">
        <v>98385</v>
      </c>
      <c r="H1102" s="451" t="s">
        <v>3004</v>
      </c>
      <c r="I1102" s="450">
        <f t="shared" si="32"/>
        <v>98385</v>
      </c>
      <c r="J1102" s="124"/>
      <c r="K1102" s="124"/>
    </row>
    <row r="1103" spans="1:11" s="343" customFormat="1" ht="48">
      <c r="A1103" s="447" t="s">
        <v>3369</v>
      </c>
      <c r="B1103" s="444">
        <v>43181</v>
      </c>
      <c r="C1103" s="445">
        <v>50098</v>
      </c>
      <c r="D1103" s="446" t="s">
        <v>1962</v>
      </c>
      <c r="E1103" s="448" t="s">
        <v>3276</v>
      </c>
      <c r="F1103" s="447" t="s">
        <v>3008</v>
      </c>
      <c r="G1103" s="450">
        <v>222359</v>
      </c>
      <c r="H1103" s="451" t="s">
        <v>3004</v>
      </c>
      <c r="I1103" s="450">
        <f t="shared" si="32"/>
        <v>222359</v>
      </c>
      <c r="J1103" s="124"/>
      <c r="K1103" s="124"/>
    </row>
    <row r="1104" spans="1:11" s="343" customFormat="1" ht="36">
      <c r="A1104" s="447" t="s">
        <v>3369</v>
      </c>
      <c r="B1104" s="444">
        <v>43167</v>
      </c>
      <c r="C1104" s="445">
        <v>50086</v>
      </c>
      <c r="D1104" s="446" t="s">
        <v>1962</v>
      </c>
      <c r="E1104" s="448" t="s">
        <v>3276</v>
      </c>
      <c r="F1104" s="447" t="s">
        <v>3009</v>
      </c>
      <c r="G1104" s="450">
        <v>81</v>
      </c>
      <c r="H1104" s="451" t="s">
        <v>3004</v>
      </c>
      <c r="I1104" s="450">
        <f t="shared" si="32"/>
        <v>81</v>
      </c>
      <c r="J1104" s="124"/>
      <c r="K1104" s="124"/>
    </row>
    <row r="1105" spans="1:11" s="343" customFormat="1" ht="48">
      <c r="A1105" s="447" t="s">
        <v>3369</v>
      </c>
      <c r="B1105" s="444">
        <v>43223</v>
      </c>
      <c r="C1105" s="445">
        <v>50150</v>
      </c>
      <c r="D1105" s="446" t="s">
        <v>1962</v>
      </c>
      <c r="E1105" s="448" t="s">
        <v>3276</v>
      </c>
      <c r="F1105" s="447" t="s">
        <v>3010</v>
      </c>
      <c r="G1105" s="450">
        <v>108479</v>
      </c>
      <c r="H1105" s="451" t="s">
        <v>3011</v>
      </c>
      <c r="I1105" s="450">
        <f t="shared" si="32"/>
        <v>108479</v>
      </c>
      <c r="J1105" s="124"/>
      <c r="K1105" s="124"/>
    </row>
    <row r="1106" spans="1:11" s="343" customFormat="1" ht="48">
      <c r="A1106" s="447" t="s">
        <v>3369</v>
      </c>
      <c r="B1106" s="444">
        <v>43223</v>
      </c>
      <c r="C1106" s="445">
        <v>50153</v>
      </c>
      <c r="D1106" s="446" t="s">
        <v>1962</v>
      </c>
      <c r="E1106" s="448" t="s">
        <v>3276</v>
      </c>
      <c r="F1106" s="447" t="s">
        <v>3012</v>
      </c>
      <c r="G1106" s="450">
        <v>227614</v>
      </c>
      <c r="H1106" s="451" t="s">
        <v>3011</v>
      </c>
      <c r="I1106" s="450">
        <f t="shared" si="32"/>
        <v>227614</v>
      </c>
      <c r="J1106" s="124"/>
      <c r="K1106" s="124"/>
    </row>
    <row r="1107" spans="1:11" s="343" customFormat="1" ht="36">
      <c r="A1107" s="447" t="s">
        <v>3369</v>
      </c>
      <c r="B1107" s="444">
        <v>43229</v>
      </c>
      <c r="C1107" s="445">
        <v>50160</v>
      </c>
      <c r="D1107" s="446" t="s">
        <v>1962</v>
      </c>
      <c r="E1107" s="448" t="s">
        <v>3276</v>
      </c>
      <c r="F1107" s="447" t="s">
        <v>3013</v>
      </c>
      <c r="G1107" s="450">
        <v>134</v>
      </c>
      <c r="H1107" s="451" t="s">
        <v>3011</v>
      </c>
      <c r="I1107" s="450">
        <f t="shared" si="32"/>
        <v>134</v>
      </c>
      <c r="J1107" s="124"/>
      <c r="K1107" s="124"/>
    </row>
    <row r="1108" spans="1:11" s="343" customFormat="1" ht="48">
      <c r="A1108" s="447" t="s">
        <v>3369</v>
      </c>
      <c r="B1108" s="444">
        <v>43237</v>
      </c>
      <c r="C1108" s="445">
        <v>50163</v>
      </c>
      <c r="D1108" s="446" t="s">
        <v>1962</v>
      </c>
      <c r="E1108" s="448" t="s">
        <v>3276</v>
      </c>
      <c r="F1108" s="447" t="s">
        <v>3014</v>
      </c>
      <c r="G1108" s="450">
        <v>134648</v>
      </c>
      <c r="H1108" s="451" t="s">
        <v>3011</v>
      </c>
      <c r="I1108" s="450">
        <f t="shared" si="32"/>
        <v>134648</v>
      </c>
      <c r="J1108" s="124"/>
      <c r="K1108" s="124"/>
    </row>
    <row r="1109" spans="1:11" s="343" customFormat="1" ht="48">
      <c r="A1109" s="447" t="s">
        <v>3369</v>
      </c>
      <c r="B1109" s="444">
        <v>43237</v>
      </c>
      <c r="C1109" s="445">
        <v>50167</v>
      </c>
      <c r="D1109" s="446" t="s">
        <v>1962</v>
      </c>
      <c r="E1109" s="448" t="s">
        <v>3276</v>
      </c>
      <c r="F1109" s="447" t="s">
        <v>3015</v>
      </c>
      <c r="G1109" s="450">
        <v>228861</v>
      </c>
      <c r="H1109" s="451" t="s">
        <v>3011</v>
      </c>
      <c r="I1109" s="450">
        <f t="shared" si="32"/>
        <v>228861</v>
      </c>
      <c r="J1109" s="124"/>
      <c r="K1109" s="124"/>
    </row>
    <row r="1110" spans="1:11" s="343" customFormat="1" ht="36">
      <c r="A1110" s="447" t="s">
        <v>3369</v>
      </c>
      <c r="B1110" s="444">
        <v>43250</v>
      </c>
      <c r="C1110" s="445">
        <v>50176</v>
      </c>
      <c r="D1110" s="446" t="s">
        <v>1962</v>
      </c>
      <c r="E1110" s="448" t="s">
        <v>3276</v>
      </c>
      <c r="F1110" s="447" t="s">
        <v>3016</v>
      </c>
      <c r="G1110" s="450">
        <v>4649</v>
      </c>
      <c r="H1110" s="451" t="s">
        <v>3011</v>
      </c>
      <c r="I1110" s="450">
        <f t="shared" si="32"/>
        <v>4649</v>
      </c>
      <c r="J1110" s="124"/>
      <c r="K1110" s="124"/>
    </row>
    <row r="1111" spans="1:11" s="343" customFormat="1" ht="48">
      <c r="A1111" s="447" t="s">
        <v>3369</v>
      </c>
      <c r="B1111" s="444">
        <v>43252</v>
      </c>
      <c r="C1111" s="445">
        <v>50184</v>
      </c>
      <c r="D1111" s="446" t="s">
        <v>1962</v>
      </c>
      <c r="E1111" s="448" t="s">
        <v>3276</v>
      </c>
      <c r="F1111" s="447" t="s">
        <v>3017</v>
      </c>
      <c r="G1111" s="450">
        <v>104735</v>
      </c>
      <c r="H1111" s="451" t="s">
        <v>3018</v>
      </c>
      <c r="I1111" s="450">
        <f t="shared" si="32"/>
        <v>104735</v>
      </c>
      <c r="J1111" s="124"/>
      <c r="K1111" s="124"/>
    </row>
    <row r="1112" spans="1:11" s="343" customFormat="1" ht="48">
      <c r="A1112" s="447" t="s">
        <v>3369</v>
      </c>
      <c r="B1112" s="444">
        <v>43252</v>
      </c>
      <c r="C1112" s="445">
        <v>50187</v>
      </c>
      <c r="D1112" s="446" t="s">
        <v>1962</v>
      </c>
      <c r="E1112" s="448" t="s">
        <v>3276</v>
      </c>
      <c r="F1112" s="447" t="s">
        <v>3019</v>
      </c>
      <c r="G1112" s="450">
        <v>227245</v>
      </c>
      <c r="H1112" s="451" t="s">
        <v>3018</v>
      </c>
      <c r="I1112" s="450">
        <f t="shared" si="32"/>
        <v>227245</v>
      </c>
      <c r="J1112" s="124"/>
      <c r="K1112" s="124"/>
    </row>
    <row r="1113" spans="1:11" s="343" customFormat="1" ht="48">
      <c r="A1113" s="447" t="s">
        <v>3369</v>
      </c>
      <c r="B1113" s="444">
        <v>43265</v>
      </c>
      <c r="C1113" s="445">
        <v>50192</v>
      </c>
      <c r="D1113" s="446" t="s">
        <v>1962</v>
      </c>
      <c r="E1113" s="448" t="s">
        <v>3276</v>
      </c>
      <c r="F1113" s="447" t="s">
        <v>3020</v>
      </c>
      <c r="G1113" s="450">
        <v>105863.1</v>
      </c>
      <c r="H1113" s="451" t="s">
        <v>3018</v>
      </c>
      <c r="I1113" s="450">
        <f t="shared" si="32"/>
        <v>105863.1</v>
      </c>
      <c r="J1113" s="124"/>
      <c r="K1113" s="124"/>
    </row>
    <row r="1114" spans="1:11" s="343" customFormat="1" ht="48">
      <c r="A1114" s="447" t="s">
        <v>3369</v>
      </c>
      <c r="B1114" s="444">
        <v>43265</v>
      </c>
      <c r="C1114" s="445">
        <v>50196</v>
      </c>
      <c r="D1114" s="446" t="s">
        <v>1962</v>
      </c>
      <c r="E1114" s="448" t="s">
        <v>3276</v>
      </c>
      <c r="F1114" s="447" t="s">
        <v>3021</v>
      </c>
      <c r="G1114" s="450">
        <v>227016</v>
      </c>
      <c r="H1114" s="451" t="s">
        <v>3018</v>
      </c>
      <c r="I1114" s="450">
        <f t="shared" si="32"/>
        <v>227016</v>
      </c>
      <c r="J1114" s="124"/>
      <c r="K1114" s="124"/>
    </row>
    <row r="1115" spans="1:11" s="343" customFormat="1" ht="48">
      <c r="A1115" s="447" t="s">
        <v>3369</v>
      </c>
      <c r="B1115" s="444">
        <v>43279</v>
      </c>
      <c r="C1115" s="445">
        <v>50206</v>
      </c>
      <c r="D1115" s="446" t="s">
        <v>1962</v>
      </c>
      <c r="E1115" s="448" t="s">
        <v>3276</v>
      </c>
      <c r="F1115" s="447" t="s">
        <v>3022</v>
      </c>
      <c r="G1115" s="450">
        <v>125997</v>
      </c>
      <c r="H1115" s="451" t="s">
        <v>3018</v>
      </c>
      <c r="I1115" s="450">
        <f t="shared" si="32"/>
        <v>125997</v>
      </c>
      <c r="J1115" s="124"/>
      <c r="K1115" s="124"/>
    </row>
    <row r="1116" spans="1:11" s="343" customFormat="1" ht="48">
      <c r="A1116" s="447" t="s">
        <v>3369</v>
      </c>
      <c r="B1116" s="444">
        <v>43279</v>
      </c>
      <c r="C1116" s="445">
        <v>50210</v>
      </c>
      <c r="D1116" s="446" t="s">
        <v>1962</v>
      </c>
      <c r="E1116" s="448" t="s">
        <v>3276</v>
      </c>
      <c r="F1116" s="447" t="s">
        <v>3023</v>
      </c>
      <c r="G1116" s="450">
        <v>225424</v>
      </c>
      <c r="H1116" s="451" t="s">
        <v>3018</v>
      </c>
      <c r="I1116" s="450">
        <f t="shared" si="32"/>
        <v>225424</v>
      </c>
      <c r="J1116" s="124"/>
      <c r="K1116" s="124"/>
    </row>
    <row r="1117" spans="1:11" s="343" customFormat="1" ht="36">
      <c r="A1117" s="447" t="s">
        <v>3369</v>
      </c>
      <c r="B1117" s="444">
        <v>43258</v>
      </c>
      <c r="C1117" s="445">
        <v>50190</v>
      </c>
      <c r="D1117" s="446" t="s">
        <v>1962</v>
      </c>
      <c r="E1117" s="448" t="s">
        <v>3276</v>
      </c>
      <c r="F1117" s="447" t="s">
        <v>3024</v>
      </c>
      <c r="G1117" s="450">
        <v>37824</v>
      </c>
      <c r="H1117" s="451" t="s">
        <v>3018</v>
      </c>
      <c r="I1117" s="450">
        <f t="shared" si="32"/>
        <v>37824</v>
      </c>
      <c r="J1117" s="124"/>
      <c r="K1117" s="124"/>
    </row>
    <row r="1118" spans="1:11" s="343" customFormat="1" ht="48">
      <c r="A1118" s="447" t="s">
        <v>3369</v>
      </c>
      <c r="B1118" s="444">
        <v>43293</v>
      </c>
      <c r="C1118" s="445">
        <v>50227</v>
      </c>
      <c r="D1118" s="446" t="s">
        <v>1962</v>
      </c>
      <c r="E1118" s="448" t="s">
        <v>3276</v>
      </c>
      <c r="F1118" s="447" t="s">
        <v>3025</v>
      </c>
      <c r="G1118" s="450">
        <v>133386</v>
      </c>
      <c r="H1118" s="451" t="s">
        <v>3026</v>
      </c>
      <c r="I1118" s="450">
        <f t="shared" si="32"/>
        <v>133386</v>
      </c>
      <c r="J1118" s="124"/>
      <c r="K1118" s="124"/>
    </row>
    <row r="1119" spans="1:11" s="343" customFormat="1" ht="48">
      <c r="A1119" s="447" t="s">
        <v>3369</v>
      </c>
      <c r="B1119" s="444">
        <v>43293</v>
      </c>
      <c r="C1119" s="445">
        <v>50230</v>
      </c>
      <c r="D1119" s="446" t="s">
        <v>1962</v>
      </c>
      <c r="E1119" s="448" t="s">
        <v>3276</v>
      </c>
      <c r="F1119" s="447" t="s">
        <v>3027</v>
      </c>
      <c r="G1119" s="450">
        <v>233531</v>
      </c>
      <c r="H1119" s="451" t="s">
        <v>3026</v>
      </c>
      <c r="I1119" s="450">
        <f t="shared" si="32"/>
        <v>233531</v>
      </c>
      <c r="J1119" s="124"/>
      <c r="K1119" s="124"/>
    </row>
    <row r="1120" spans="1:11" s="343" customFormat="1" ht="48">
      <c r="A1120" s="447" t="s">
        <v>3369</v>
      </c>
      <c r="B1120" s="444">
        <v>43307</v>
      </c>
      <c r="C1120" s="445">
        <v>50242</v>
      </c>
      <c r="D1120" s="446" t="s">
        <v>1962</v>
      </c>
      <c r="E1120" s="448" t="s">
        <v>3276</v>
      </c>
      <c r="F1120" s="447" t="s">
        <v>3028</v>
      </c>
      <c r="G1120" s="450">
        <v>94639</v>
      </c>
      <c r="H1120" s="451" t="s">
        <v>3026</v>
      </c>
      <c r="I1120" s="450">
        <f t="shared" si="32"/>
        <v>94639</v>
      </c>
      <c r="J1120" s="124"/>
      <c r="K1120" s="124"/>
    </row>
    <row r="1121" spans="1:11" s="343" customFormat="1" ht="48">
      <c r="A1121" s="447" t="s">
        <v>3369</v>
      </c>
      <c r="B1121" s="444">
        <v>43307</v>
      </c>
      <c r="C1121" s="445">
        <v>50246</v>
      </c>
      <c r="D1121" s="446" t="s">
        <v>1962</v>
      </c>
      <c r="E1121" s="448" t="s">
        <v>3276</v>
      </c>
      <c r="F1121" s="447" t="s">
        <v>3029</v>
      </c>
      <c r="G1121" s="450">
        <v>328227.17</v>
      </c>
      <c r="H1121" s="451" t="s">
        <v>3026</v>
      </c>
      <c r="I1121" s="450">
        <f t="shared" si="32"/>
        <v>328227.17</v>
      </c>
      <c r="J1121" s="124"/>
      <c r="K1121" s="124"/>
    </row>
    <row r="1122" spans="1:11" s="343" customFormat="1" ht="48">
      <c r="A1122" s="447" t="s">
        <v>3369</v>
      </c>
      <c r="B1122" s="444">
        <v>43321</v>
      </c>
      <c r="C1122" s="445">
        <v>50261</v>
      </c>
      <c r="D1122" s="446" t="s">
        <v>1962</v>
      </c>
      <c r="E1122" s="448" t="s">
        <v>3276</v>
      </c>
      <c r="F1122" s="447" t="s">
        <v>3030</v>
      </c>
      <c r="G1122" s="450">
        <v>85735</v>
      </c>
      <c r="H1122" s="451" t="s">
        <v>3031</v>
      </c>
      <c r="I1122" s="450">
        <f t="shared" si="32"/>
        <v>85735</v>
      </c>
      <c r="J1122" s="124"/>
      <c r="K1122" s="124"/>
    </row>
    <row r="1123" spans="1:11" s="343" customFormat="1" ht="48">
      <c r="A1123" s="447" t="s">
        <v>3369</v>
      </c>
      <c r="B1123" s="444">
        <v>43321</v>
      </c>
      <c r="C1123" s="445">
        <v>50264</v>
      </c>
      <c r="D1123" s="446" t="s">
        <v>1962</v>
      </c>
      <c r="E1123" s="448" t="s">
        <v>3276</v>
      </c>
      <c r="F1123" s="447" t="s">
        <v>3032</v>
      </c>
      <c r="G1123" s="450">
        <v>225969</v>
      </c>
      <c r="H1123" s="451" t="s">
        <v>3031</v>
      </c>
      <c r="I1123" s="450">
        <f t="shared" si="32"/>
        <v>225969</v>
      </c>
      <c r="J1123" s="124"/>
      <c r="K1123" s="124"/>
    </row>
    <row r="1124" spans="1:11" s="343" customFormat="1" ht="48">
      <c r="A1124" s="447" t="s">
        <v>3369</v>
      </c>
      <c r="B1124" s="444">
        <v>43335</v>
      </c>
      <c r="C1124" s="445">
        <v>50270</v>
      </c>
      <c r="D1124" s="446" t="s">
        <v>1962</v>
      </c>
      <c r="E1124" s="448" t="s">
        <v>3276</v>
      </c>
      <c r="F1124" s="447" t="s">
        <v>3033</v>
      </c>
      <c r="G1124" s="450">
        <v>82966</v>
      </c>
      <c r="H1124" s="451" t="s">
        <v>3031</v>
      </c>
      <c r="I1124" s="450">
        <f t="shared" si="32"/>
        <v>82966</v>
      </c>
      <c r="J1124" s="124"/>
      <c r="K1124" s="124"/>
    </row>
    <row r="1125" spans="1:11" s="343" customFormat="1" ht="48">
      <c r="A1125" s="447" t="s">
        <v>3369</v>
      </c>
      <c r="B1125" s="444">
        <v>43335</v>
      </c>
      <c r="C1125" s="445">
        <v>50274</v>
      </c>
      <c r="D1125" s="446" t="s">
        <v>1962</v>
      </c>
      <c r="E1125" s="448" t="s">
        <v>3276</v>
      </c>
      <c r="F1125" s="447" t="s">
        <v>3034</v>
      </c>
      <c r="G1125" s="450">
        <v>225386</v>
      </c>
      <c r="H1125" s="451" t="s">
        <v>3031</v>
      </c>
      <c r="I1125" s="450">
        <f t="shared" si="32"/>
        <v>225386</v>
      </c>
      <c r="J1125" s="124"/>
      <c r="K1125" s="124"/>
    </row>
    <row r="1126" spans="1:11" s="343" customFormat="1" ht="36">
      <c r="A1126" s="447" t="s">
        <v>3369</v>
      </c>
      <c r="B1126" s="444">
        <v>43161</v>
      </c>
      <c r="C1126" s="445">
        <v>50073</v>
      </c>
      <c r="D1126" s="446" t="s">
        <v>1962</v>
      </c>
      <c r="E1126" s="448" t="s">
        <v>3276</v>
      </c>
      <c r="F1126" s="447" t="s">
        <v>3035</v>
      </c>
      <c r="G1126" s="450">
        <v>59842</v>
      </c>
      <c r="H1126" s="451" t="s">
        <v>3031</v>
      </c>
      <c r="I1126" s="450">
        <f t="shared" si="32"/>
        <v>59842</v>
      </c>
      <c r="J1126" s="124"/>
      <c r="K1126" s="124"/>
    </row>
    <row r="1127" spans="1:11" s="343" customFormat="1" ht="36">
      <c r="A1127" s="447" t="s">
        <v>3369</v>
      </c>
      <c r="B1127" s="444">
        <v>42989</v>
      </c>
      <c r="C1127" s="445">
        <v>50303</v>
      </c>
      <c r="D1127" s="446" t="s">
        <v>1962</v>
      </c>
      <c r="E1127" s="448" t="s">
        <v>3276</v>
      </c>
      <c r="F1127" s="447" t="s">
        <v>3036</v>
      </c>
      <c r="G1127" s="450">
        <v>6770</v>
      </c>
      <c r="H1127" s="451" t="s">
        <v>3031</v>
      </c>
      <c r="I1127" s="450">
        <f t="shared" si="32"/>
        <v>6770</v>
      </c>
      <c r="J1127" s="124"/>
      <c r="K1127" s="124"/>
    </row>
    <row r="1128" spans="1:11" s="343" customFormat="1" ht="36">
      <c r="A1128" s="447" t="s">
        <v>3369</v>
      </c>
      <c r="B1128" s="444">
        <v>43161</v>
      </c>
      <c r="C1128" s="445">
        <v>50074</v>
      </c>
      <c r="D1128" s="446" t="s">
        <v>1962</v>
      </c>
      <c r="E1128" s="448" t="s">
        <v>3276</v>
      </c>
      <c r="F1128" s="447" t="s">
        <v>3037</v>
      </c>
      <c r="G1128" s="450">
        <v>14643</v>
      </c>
      <c r="H1128" s="451" t="s">
        <v>3031</v>
      </c>
      <c r="I1128" s="450">
        <f t="shared" si="32"/>
        <v>14643</v>
      </c>
      <c r="J1128" s="124"/>
      <c r="K1128" s="124"/>
    </row>
    <row r="1129" spans="1:11" s="343" customFormat="1" ht="48">
      <c r="A1129" s="447" t="s">
        <v>3369</v>
      </c>
      <c r="B1129" s="444">
        <v>43349</v>
      </c>
      <c r="C1129" s="445">
        <v>50293</v>
      </c>
      <c r="D1129" s="446" t="s">
        <v>1962</v>
      </c>
      <c r="E1129" s="448" t="s">
        <v>3276</v>
      </c>
      <c r="F1129" s="447" t="s">
        <v>3038</v>
      </c>
      <c r="G1129" s="450">
        <v>84180</v>
      </c>
      <c r="H1129" s="451" t="s">
        <v>3039</v>
      </c>
      <c r="I1129" s="450">
        <f t="shared" si="32"/>
        <v>84180</v>
      </c>
      <c r="J1129" s="124"/>
      <c r="K1129" s="124"/>
    </row>
    <row r="1130" spans="1:11" s="343" customFormat="1" ht="48">
      <c r="A1130" s="447" t="s">
        <v>3369</v>
      </c>
      <c r="B1130" s="444">
        <v>43349</v>
      </c>
      <c r="C1130" s="445">
        <v>50297</v>
      </c>
      <c r="D1130" s="446" t="s">
        <v>1962</v>
      </c>
      <c r="E1130" s="448" t="s">
        <v>3276</v>
      </c>
      <c r="F1130" s="447" t="s">
        <v>3040</v>
      </c>
      <c r="G1130" s="450">
        <v>217048</v>
      </c>
      <c r="H1130" s="451" t="s">
        <v>3039</v>
      </c>
      <c r="I1130" s="450">
        <f t="shared" si="32"/>
        <v>217048</v>
      </c>
      <c r="J1130" s="124"/>
      <c r="K1130" s="124"/>
    </row>
    <row r="1131" spans="1:11" s="343" customFormat="1" ht="48">
      <c r="A1131" s="447" t="s">
        <v>3369</v>
      </c>
      <c r="B1131" s="444">
        <v>43363</v>
      </c>
      <c r="C1131" s="445">
        <v>50306</v>
      </c>
      <c r="D1131" s="446" t="s">
        <v>1962</v>
      </c>
      <c r="E1131" s="448" t="s">
        <v>3276</v>
      </c>
      <c r="F1131" s="447" t="s">
        <v>3041</v>
      </c>
      <c r="G1131" s="450">
        <v>86500</v>
      </c>
      <c r="H1131" s="451" t="s">
        <v>3039</v>
      </c>
      <c r="I1131" s="450">
        <f t="shared" si="32"/>
        <v>86500</v>
      </c>
      <c r="J1131" s="124"/>
      <c r="K1131" s="124"/>
    </row>
    <row r="1132" spans="1:11" s="343" customFormat="1" ht="48">
      <c r="A1132" s="447" t="s">
        <v>3369</v>
      </c>
      <c r="B1132" s="444">
        <v>43363</v>
      </c>
      <c r="C1132" s="445">
        <v>50310</v>
      </c>
      <c r="D1132" s="446" t="s">
        <v>1962</v>
      </c>
      <c r="E1132" s="448" t="s">
        <v>3276</v>
      </c>
      <c r="F1132" s="447" t="s">
        <v>3042</v>
      </c>
      <c r="G1132" s="450">
        <v>215044</v>
      </c>
      <c r="H1132" s="451" t="s">
        <v>3039</v>
      </c>
      <c r="I1132" s="450">
        <f t="shared" si="32"/>
        <v>215044</v>
      </c>
      <c r="J1132" s="124"/>
      <c r="K1132" s="124"/>
    </row>
    <row r="1133" spans="1:11" s="343" customFormat="1" ht="36">
      <c r="A1133" s="447" t="s">
        <v>3369</v>
      </c>
      <c r="B1133" s="444">
        <v>43348</v>
      </c>
      <c r="C1133" s="445">
        <v>50291</v>
      </c>
      <c r="D1133" s="446" t="s">
        <v>1962</v>
      </c>
      <c r="E1133" s="448" t="s">
        <v>3276</v>
      </c>
      <c r="F1133" s="447" t="s">
        <v>3043</v>
      </c>
      <c r="G1133" s="450">
        <v>6266</v>
      </c>
      <c r="H1133" s="451" t="s">
        <v>3039</v>
      </c>
      <c r="I1133" s="450">
        <f t="shared" si="32"/>
        <v>6266</v>
      </c>
      <c r="J1133" s="124"/>
      <c r="K1133" s="124"/>
    </row>
    <row r="1134" spans="1:11" s="343" customFormat="1" ht="36">
      <c r="A1134" s="447" t="s">
        <v>3369</v>
      </c>
      <c r="B1134" s="444">
        <v>43361</v>
      </c>
      <c r="C1134" s="445">
        <v>50301</v>
      </c>
      <c r="D1134" s="446" t="s">
        <v>1962</v>
      </c>
      <c r="E1134" s="448" t="s">
        <v>3276</v>
      </c>
      <c r="F1134" s="447" t="s">
        <v>3044</v>
      </c>
      <c r="G1134" s="450">
        <v>216</v>
      </c>
      <c r="H1134" s="451" t="s">
        <v>3039</v>
      </c>
      <c r="I1134" s="450">
        <f t="shared" si="32"/>
        <v>216</v>
      </c>
      <c r="J1134" s="124"/>
      <c r="K1134" s="124"/>
    </row>
    <row r="1135" spans="1:11" s="343" customFormat="1" ht="24">
      <c r="A1135" s="447" t="s">
        <v>3369</v>
      </c>
      <c r="B1135" s="444">
        <v>43369</v>
      </c>
      <c r="C1135" s="445">
        <v>50314</v>
      </c>
      <c r="D1135" s="446" t="s">
        <v>1962</v>
      </c>
      <c r="E1135" s="448" t="s">
        <v>3276</v>
      </c>
      <c r="F1135" s="447" t="s">
        <v>3045</v>
      </c>
      <c r="G1135" s="450">
        <v>64902.3</v>
      </c>
      <c r="H1135" s="451" t="s">
        <v>3039</v>
      </c>
      <c r="I1135" s="450">
        <f t="shared" si="32"/>
        <v>64902.3</v>
      </c>
      <c r="J1135" s="124"/>
      <c r="K1135" s="124"/>
    </row>
    <row r="1136" spans="1:11" s="343" customFormat="1" ht="36">
      <c r="A1136" s="447" t="s">
        <v>3369</v>
      </c>
      <c r="B1136" s="444">
        <v>43496</v>
      </c>
      <c r="C1136" s="445">
        <v>50037</v>
      </c>
      <c r="D1136" s="446" t="s">
        <v>1962</v>
      </c>
      <c r="E1136" s="448" t="s">
        <v>3276</v>
      </c>
      <c r="F1136" s="447" t="s">
        <v>3046</v>
      </c>
      <c r="G1136" s="450">
        <v>2375</v>
      </c>
      <c r="H1136" s="451" t="s">
        <v>3047</v>
      </c>
      <c r="I1136" s="450">
        <f t="shared" si="32"/>
        <v>2375</v>
      </c>
      <c r="J1136" s="124"/>
      <c r="K1136" s="124"/>
    </row>
    <row r="1137" spans="1:11" s="343" customFormat="1" ht="36">
      <c r="A1137" s="447" t="s">
        <v>3369</v>
      </c>
      <c r="B1137" s="444">
        <v>43804</v>
      </c>
      <c r="C1137" s="445" t="s">
        <v>1963</v>
      </c>
      <c r="D1137" s="446" t="s">
        <v>1962</v>
      </c>
      <c r="E1137" s="448" t="s">
        <v>3276</v>
      </c>
      <c r="F1137" s="447" t="s">
        <v>3049</v>
      </c>
      <c r="G1137" s="450">
        <v>2425.5700000000002</v>
      </c>
      <c r="H1137" s="451"/>
      <c r="I1137" s="450">
        <f t="shared" si="32"/>
        <v>2425.5700000000002</v>
      </c>
      <c r="J1137" s="124"/>
      <c r="K1137" s="124"/>
    </row>
    <row r="1138" spans="1:11" s="343" customFormat="1" ht="48">
      <c r="A1138" s="447" t="s">
        <v>3369</v>
      </c>
      <c r="B1138" s="444">
        <v>43811</v>
      </c>
      <c r="C1138" s="445" t="s">
        <v>3050</v>
      </c>
      <c r="D1138" s="446" t="s">
        <v>1962</v>
      </c>
      <c r="E1138" s="448" t="s">
        <v>3276</v>
      </c>
      <c r="F1138" s="447" t="s">
        <v>3051</v>
      </c>
      <c r="G1138" s="450">
        <v>87734.43</v>
      </c>
      <c r="H1138" s="451"/>
      <c r="I1138" s="450">
        <f t="shared" si="32"/>
        <v>87734.43</v>
      </c>
      <c r="J1138" s="124"/>
      <c r="K1138" s="124"/>
    </row>
    <row r="1139" spans="1:11" s="343" customFormat="1" ht="48">
      <c r="A1139" s="447" t="s">
        <v>3369</v>
      </c>
      <c r="B1139" s="444">
        <v>43811</v>
      </c>
      <c r="C1139" s="445" t="s">
        <v>3052</v>
      </c>
      <c r="D1139" s="446" t="s">
        <v>1962</v>
      </c>
      <c r="E1139" s="448" t="s">
        <v>3276</v>
      </c>
      <c r="F1139" s="447" t="s">
        <v>3053</v>
      </c>
      <c r="G1139" s="450">
        <v>103281.08</v>
      </c>
      <c r="H1139" s="451"/>
      <c r="I1139" s="450">
        <f t="shared" si="32"/>
        <v>103281.08</v>
      </c>
      <c r="J1139" s="124"/>
      <c r="K1139" s="124"/>
    </row>
    <row r="1140" spans="1:11" s="343" customFormat="1" ht="36">
      <c r="A1140" s="447" t="s">
        <v>3369</v>
      </c>
      <c r="B1140" s="444">
        <v>43812</v>
      </c>
      <c r="C1140" s="445" t="s">
        <v>3054</v>
      </c>
      <c r="D1140" s="446" t="s">
        <v>1962</v>
      </c>
      <c r="E1140" s="448" t="s">
        <v>3276</v>
      </c>
      <c r="F1140" s="447" t="s">
        <v>3048</v>
      </c>
      <c r="G1140" s="450">
        <v>3196.16</v>
      </c>
      <c r="H1140" s="451"/>
      <c r="I1140" s="450">
        <f t="shared" si="32"/>
        <v>3196.16</v>
      </c>
      <c r="J1140" s="124"/>
      <c r="K1140" s="124"/>
    </row>
    <row r="1141" spans="1:11" s="343" customFormat="1" ht="48">
      <c r="A1141" s="447" t="s">
        <v>3369</v>
      </c>
      <c r="B1141" s="444">
        <v>43811</v>
      </c>
      <c r="C1141" s="445" t="s">
        <v>3055</v>
      </c>
      <c r="D1141" s="446" t="s">
        <v>1962</v>
      </c>
      <c r="E1141" s="448" t="s">
        <v>3276</v>
      </c>
      <c r="F1141" s="447" t="s">
        <v>3056</v>
      </c>
      <c r="G1141" s="450">
        <v>104820.71</v>
      </c>
      <c r="H1141" s="451"/>
      <c r="I1141" s="450">
        <f t="shared" si="32"/>
        <v>104820.71</v>
      </c>
      <c r="J1141" s="124"/>
      <c r="K1141" s="124"/>
    </row>
    <row r="1142" spans="1:11" s="343" customFormat="1" ht="48">
      <c r="A1142" s="447" t="s">
        <v>3369</v>
      </c>
      <c r="B1142" s="444">
        <v>43811</v>
      </c>
      <c r="C1142" s="445" t="s">
        <v>3057</v>
      </c>
      <c r="D1142" s="446" t="s">
        <v>1962</v>
      </c>
      <c r="E1142" s="448" t="s">
        <v>3276</v>
      </c>
      <c r="F1142" s="447" t="s">
        <v>3058</v>
      </c>
      <c r="G1142" s="450">
        <v>2752</v>
      </c>
      <c r="H1142" s="451"/>
      <c r="I1142" s="450">
        <f t="shared" si="32"/>
        <v>2752</v>
      </c>
      <c r="J1142" s="124"/>
      <c r="K1142" s="124"/>
    </row>
    <row r="1143" spans="1:11" s="343" customFormat="1" ht="36">
      <c r="A1143" s="447" t="s">
        <v>3369</v>
      </c>
      <c r="B1143" s="444">
        <v>43816</v>
      </c>
      <c r="C1143" s="445" t="s">
        <v>3059</v>
      </c>
      <c r="D1143" s="446" t="s">
        <v>1962</v>
      </c>
      <c r="E1143" s="448" t="s">
        <v>3276</v>
      </c>
      <c r="F1143" s="447" t="s">
        <v>3060</v>
      </c>
      <c r="G1143" s="450">
        <v>1314.58</v>
      </c>
      <c r="H1143" s="451"/>
      <c r="I1143" s="450">
        <f t="shared" ref="I1143:I1198" si="33">G1143</f>
        <v>1314.58</v>
      </c>
      <c r="J1143" s="124"/>
      <c r="K1143" s="124"/>
    </row>
    <row r="1144" spans="1:11" s="343" customFormat="1" ht="36">
      <c r="A1144" s="447" t="s">
        <v>3369</v>
      </c>
      <c r="B1144" s="444">
        <v>43816</v>
      </c>
      <c r="C1144" s="445" t="s">
        <v>3061</v>
      </c>
      <c r="D1144" s="446" t="s">
        <v>1962</v>
      </c>
      <c r="E1144" s="448" t="s">
        <v>3276</v>
      </c>
      <c r="F1144" s="447" t="s">
        <v>3062</v>
      </c>
      <c r="G1144" s="450">
        <v>1021.5</v>
      </c>
      <c r="H1144" s="451"/>
      <c r="I1144" s="450">
        <f t="shared" si="33"/>
        <v>1021.5</v>
      </c>
      <c r="J1144" s="124"/>
      <c r="K1144" s="124"/>
    </row>
    <row r="1145" spans="1:11" s="343" customFormat="1" ht="36">
      <c r="A1145" s="447" t="s">
        <v>3369</v>
      </c>
      <c r="B1145" s="444">
        <v>43817</v>
      </c>
      <c r="C1145" s="445" t="s">
        <v>3063</v>
      </c>
      <c r="D1145" s="446" t="s">
        <v>1962</v>
      </c>
      <c r="E1145" s="448" t="s">
        <v>3276</v>
      </c>
      <c r="F1145" s="447" t="s">
        <v>3064</v>
      </c>
      <c r="G1145" s="450">
        <v>110705.92</v>
      </c>
      <c r="H1145" s="451"/>
      <c r="I1145" s="450">
        <f t="shared" si="33"/>
        <v>110705.92</v>
      </c>
      <c r="J1145" s="124"/>
      <c r="K1145" s="124"/>
    </row>
    <row r="1146" spans="1:11" s="343" customFormat="1" ht="36">
      <c r="A1146" s="447" t="s">
        <v>3369</v>
      </c>
      <c r="B1146" s="444">
        <v>43817</v>
      </c>
      <c r="C1146" s="445" t="s">
        <v>3065</v>
      </c>
      <c r="D1146" s="446" t="s">
        <v>1962</v>
      </c>
      <c r="E1146" s="448" t="s">
        <v>3276</v>
      </c>
      <c r="F1146" s="447" t="s">
        <v>3066</v>
      </c>
      <c r="G1146" s="450">
        <v>100797.93</v>
      </c>
      <c r="H1146" s="451"/>
      <c r="I1146" s="450">
        <f t="shared" si="33"/>
        <v>100797.93</v>
      </c>
      <c r="J1146" s="124"/>
      <c r="K1146" s="124"/>
    </row>
    <row r="1147" spans="1:11" s="343" customFormat="1" ht="36">
      <c r="A1147" s="447" t="s">
        <v>3369</v>
      </c>
      <c r="B1147" s="444">
        <v>43817</v>
      </c>
      <c r="C1147" s="445" t="s">
        <v>3067</v>
      </c>
      <c r="D1147" s="446" t="s">
        <v>1962</v>
      </c>
      <c r="E1147" s="448" t="s">
        <v>3276</v>
      </c>
      <c r="F1147" s="447" t="s">
        <v>3068</v>
      </c>
      <c r="G1147" s="450">
        <v>456289.88</v>
      </c>
      <c r="H1147" s="451"/>
      <c r="I1147" s="450">
        <f t="shared" si="33"/>
        <v>456289.88</v>
      </c>
      <c r="J1147" s="124"/>
      <c r="K1147" s="124"/>
    </row>
    <row r="1148" spans="1:11" s="343" customFormat="1" ht="36">
      <c r="A1148" s="447" t="s">
        <v>3369</v>
      </c>
      <c r="B1148" s="444">
        <v>43817</v>
      </c>
      <c r="C1148" s="445" t="s">
        <v>3069</v>
      </c>
      <c r="D1148" s="446" t="s">
        <v>1962</v>
      </c>
      <c r="E1148" s="448" t="s">
        <v>3276</v>
      </c>
      <c r="F1148" s="447" t="s">
        <v>3070</v>
      </c>
      <c r="G1148" s="450">
        <v>32644.42</v>
      </c>
      <c r="H1148" s="451"/>
      <c r="I1148" s="450">
        <f t="shared" si="33"/>
        <v>32644.42</v>
      </c>
      <c r="J1148" s="124"/>
      <c r="K1148" s="124"/>
    </row>
    <row r="1149" spans="1:11" s="343" customFormat="1" ht="36">
      <c r="A1149" s="447" t="s">
        <v>3369</v>
      </c>
      <c r="B1149" s="444">
        <v>43818</v>
      </c>
      <c r="C1149" s="445" t="s">
        <v>3071</v>
      </c>
      <c r="D1149" s="446" t="s">
        <v>1962</v>
      </c>
      <c r="E1149" s="448" t="s">
        <v>3276</v>
      </c>
      <c r="F1149" s="447" t="s">
        <v>3072</v>
      </c>
      <c r="G1149" s="450">
        <v>1273.42</v>
      </c>
      <c r="H1149" s="451"/>
      <c r="I1149" s="450">
        <f t="shared" si="33"/>
        <v>1273.42</v>
      </c>
      <c r="J1149" s="124"/>
      <c r="K1149" s="124"/>
    </row>
    <row r="1150" spans="1:11" s="343" customFormat="1" ht="36">
      <c r="A1150" s="447" t="s">
        <v>3369</v>
      </c>
      <c r="B1150" s="444">
        <v>43818</v>
      </c>
      <c r="C1150" s="445" t="s">
        <v>3073</v>
      </c>
      <c r="D1150" s="446" t="s">
        <v>1962</v>
      </c>
      <c r="E1150" s="448" t="s">
        <v>3276</v>
      </c>
      <c r="F1150" s="447" t="s">
        <v>3074</v>
      </c>
      <c r="G1150" s="450">
        <v>1314.58</v>
      </c>
      <c r="H1150" s="451"/>
      <c r="I1150" s="450">
        <f t="shared" si="33"/>
        <v>1314.58</v>
      </c>
      <c r="J1150" s="124"/>
      <c r="K1150" s="124"/>
    </row>
    <row r="1151" spans="1:11" s="343" customFormat="1" ht="36">
      <c r="A1151" s="447" t="s">
        <v>3369</v>
      </c>
      <c r="B1151" s="444">
        <v>43819</v>
      </c>
      <c r="C1151" s="445" t="s">
        <v>3075</v>
      </c>
      <c r="D1151" s="446" t="s">
        <v>1962</v>
      </c>
      <c r="E1151" s="448" t="s">
        <v>3276</v>
      </c>
      <c r="F1151" s="447" t="s">
        <v>3076</v>
      </c>
      <c r="G1151" s="450">
        <v>2451.0300000000002</v>
      </c>
      <c r="H1151" s="451"/>
      <c r="I1151" s="450">
        <f t="shared" si="33"/>
        <v>2451.0300000000002</v>
      </c>
      <c r="J1151" s="124"/>
      <c r="K1151" s="124"/>
    </row>
    <row r="1152" spans="1:11" s="343" customFormat="1" ht="36">
      <c r="A1152" s="447" t="s">
        <v>3369</v>
      </c>
      <c r="B1152" s="444">
        <v>43819</v>
      </c>
      <c r="C1152" s="445" t="s">
        <v>3077</v>
      </c>
      <c r="D1152" s="446" t="s">
        <v>1962</v>
      </c>
      <c r="E1152" s="448" t="s">
        <v>3276</v>
      </c>
      <c r="F1152" s="447" t="s">
        <v>3078</v>
      </c>
      <c r="G1152" s="450">
        <v>1146.23</v>
      </c>
      <c r="H1152" s="451"/>
      <c r="I1152" s="450">
        <f t="shared" si="33"/>
        <v>1146.23</v>
      </c>
      <c r="J1152" s="124"/>
      <c r="K1152" s="124"/>
    </row>
    <row r="1153" spans="1:11" s="343" customFormat="1" ht="48">
      <c r="A1153" s="447" t="s">
        <v>3369</v>
      </c>
      <c r="B1153" s="444">
        <v>43826</v>
      </c>
      <c r="C1153" s="445" t="s">
        <v>3079</v>
      </c>
      <c r="D1153" s="446" t="s">
        <v>1962</v>
      </c>
      <c r="E1153" s="448" t="s">
        <v>3276</v>
      </c>
      <c r="F1153" s="447" t="s">
        <v>3080</v>
      </c>
      <c r="G1153" s="450">
        <v>126409.13</v>
      </c>
      <c r="H1153" s="451"/>
      <c r="I1153" s="450">
        <f t="shared" si="33"/>
        <v>126409.13</v>
      </c>
      <c r="J1153" s="124"/>
      <c r="K1153" s="124"/>
    </row>
    <row r="1154" spans="1:11" s="343" customFormat="1" ht="48">
      <c r="A1154" s="447" t="s">
        <v>3369</v>
      </c>
      <c r="B1154" s="444">
        <v>43826</v>
      </c>
      <c r="C1154" s="445" t="s">
        <v>3081</v>
      </c>
      <c r="D1154" s="446" t="s">
        <v>1962</v>
      </c>
      <c r="E1154" s="448" t="s">
        <v>3276</v>
      </c>
      <c r="F1154" s="447" t="s">
        <v>3082</v>
      </c>
      <c r="G1154" s="450">
        <v>153104.92000000001</v>
      </c>
      <c r="H1154" s="451"/>
      <c r="I1154" s="450">
        <f t="shared" si="33"/>
        <v>153104.92000000001</v>
      </c>
      <c r="J1154" s="124"/>
      <c r="K1154" s="124"/>
    </row>
    <row r="1155" spans="1:11" s="343" customFormat="1" ht="36">
      <c r="A1155" s="447" t="s">
        <v>3369</v>
      </c>
      <c r="B1155" s="444">
        <v>43826</v>
      </c>
      <c r="C1155" s="445" t="s">
        <v>3083</v>
      </c>
      <c r="D1155" s="446" t="s">
        <v>1962</v>
      </c>
      <c r="E1155" s="448" t="s">
        <v>3276</v>
      </c>
      <c r="F1155" s="447" t="s">
        <v>3048</v>
      </c>
      <c r="G1155" s="450">
        <v>3196.16</v>
      </c>
      <c r="H1155" s="451"/>
      <c r="I1155" s="450">
        <f t="shared" si="33"/>
        <v>3196.16</v>
      </c>
      <c r="J1155" s="124"/>
      <c r="K1155" s="124"/>
    </row>
    <row r="1156" spans="1:11" s="343" customFormat="1" ht="48">
      <c r="A1156" s="447" t="s">
        <v>3369</v>
      </c>
      <c r="B1156" s="444">
        <v>43826</v>
      </c>
      <c r="C1156" s="445" t="s">
        <v>3084</v>
      </c>
      <c r="D1156" s="446" t="s">
        <v>1962</v>
      </c>
      <c r="E1156" s="448" t="s">
        <v>3276</v>
      </c>
      <c r="F1156" s="447" t="s">
        <v>3085</v>
      </c>
      <c r="G1156" s="450">
        <v>181014.56</v>
      </c>
      <c r="H1156" s="451"/>
      <c r="I1156" s="450">
        <f t="shared" si="33"/>
        <v>181014.56</v>
      </c>
      <c r="J1156" s="124"/>
      <c r="K1156" s="124"/>
    </row>
    <row r="1157" spans="1:11" s="343" customFormat="1" ht="48">
      <c r="A1157" s="447" t="s">
        <v>3369</v>
      </c>
      <c r="B1157" s="444">
        <v>43826</v>
      </c>
      <c r="C1157" s="445" t="s">
        <v>3086</v>
      </c>
      <c r="D1157" s="446" t="s">
        <v>1962</v>
      </c>
      <c r="E1157" s="448" t="s">
        <v>3276</v>
      </c>
      <c r="F1157" s="447" t="s">
        <v>3087</v>
      </c>
      <c r="G1157" s="450">
        <v>5773.86</v>
      </c>
      <c r="H1157" s="451"/>
      <c r="I1157" s="450">
        <f t="shared" si="33"/>
        <v>5773.86</v>
      </c>
      <c r="J1157" s="124"/>
      <c r="K1157" s="124"/>
    </row>
    <row r="1158" spans="1:11" s="343" customFormat="1" ht="15">
      <c r="A1158" s="447" t="s">
        <v>3369</v>
      </c>
      <c r="B1158" s="444">
        <v>43830</v>
      </c>
      <c r="C1158" s="445" t="s">
        <v>3277</v>
      </c>
      <c r="D1158" s="446" t="s">
        <v>1962</v>
      </c>
      <c r="E1158" s="448" t="s">
        <v>3276</v>
      </c>
      <c r="F1158" s="447" t="s">
        <v>3278</v>
      </c>
      <c r="G1158" s="450">
        <v>19332</v>
      </c>
      <c r="H1158" s="451"/>
      <c r="I1158" s="450">
        <f t="shared" si="33"/>
        <v>19332</v>
      </c>
      <c r="J1158" s="124"/>
      <c r="K1158" s="124"/>
    </row>
    <row r="1159" spans="1:11" s="343" customFormat="1" ht="15">
      <c r="A1159" s="447" t="s">
        <v>3369</v>
      </c>
      <c r="B1159" s="444">
        <v>43830</v>
      </c>
      <c r="C1159" s="445" t="s">
        <v>3279</v>
      </c>
      <c r="D1159" s="446" t="s">
        <v>1962</v>
      </c>
      <c r="E1159" s="448" t="s">
        <v>3276</v>
      </c>
      <c r="F1159" s="447" t="s">
        <v>3280</v>
      </c>
      <c r="G1159" s="450">
        <v>15976</v>
      </c>
      <c r="H1159" s="451"/>
      <c r="I1159" s="450">
        <f t="shared" si="33"/>
        <v>15976</v>
      </c>
      <c r="J1159" s="124"/>
      <c r="K1159" s="124"/>
    </row>
    <row r="1160" spans="1:11" s="343" customFormat="1" ht="15">
      <c r="A1160" s="447" t="s">
        <v>4230</v>
      </c>
      <c r="B1160" s="444">
        <v>43830</v>
      </c>
      <c r="C1160" s="445" t="s">
        <v>2587</v>
      </c>
      <c r="D1160" s="446" t="s">
        <v>1962</v>
      </c>
      <c r="E1160" s="448" t="s">
        <v>4231</v>
      </c>
      <c r="F1160" s="447" t="s">
        <v>4232</v>
      </c>
      <c r="G1160" s="450">
        <v>919.36</v>
      </c>
      <c r="H1160" s="451"/>
      <c r="I1160" s="450">
        <f t="shared" si="33"/>
        <v>919.36</v>
      </c>
      <c r="J1160" s="124"/>
      <c r="K1160" s="124"/>
    </row>
    <row r="1161" spans="1:11" s="343" customFormat="1" ht="15">
      <c r="A1161" s="447" t="s">
        <v>4233</v>
      </c>
      <c r="B1161" s="444">
        <v>43830</v>
      </c>
      <c r="C1161" s="445" t="s">
        <v>2587</v>
      </c>
      <c r="D1161" s="446" t="s">
        <v>1962</v>
      </c>
      <c r="E1161" s="448" t="s">
        <v>4234</v>
      </c>
      <c r="F1161" s="447" t="s">
        <v>4232</v>
      </c>
      <c r="G1161" s="450">
        <v>208.47</v>
      </c>
      <c r="H1161" s="451"/>
      <c r="I1161" s="450">
        <f t="shared" si="33"/>
        <v>208.47</v>
      </c>
      <c r="J1161" s="124"/>
      <c r="K1161" s="124"/>
    </row>
    <row r="1162" spans="1:11" s="343" customFormat="1" ht="15">
      <c r="A1162" s="447" t="s">
        <v>4235</v>
      </c>
      <c r="B1162" s="444">
        <v>43830</v>
      </c>
      <c r="C1162" s="445" t="s">
        <v>2587</v>
      </c>
      <c r="D1162" s="446" t="s">
        <v>1962</v>
      </c>
      <c r="E1162" s="448" t="s">
        <v>4236</v>
      </c>
      <c r="F1162" s="447" t="s">
        <v>4232</v>
      </c>
      <c r="G1162" s="450">
        <v>50420.95</v>
      </c>
      <c r="H1162" s="451"/>
      <c r="I1162" s="450">
        <f t="shared" si="33"/>
        <v>50420.95</v>
      </c>
      <c r="J1162" s="124"/>
      <c r="K1162" s="124"/>
    </row>
    <row r="1163" spans="1:11" s="343" customFormat="1" ht="24">
      <c r="A1163" s="447" t="s">
        <v>4237</v>
      </c>
      <c r="B1163" s="444">
        <v>43840</v>
      </c>
      <c r="C1163" s="445" t="s">
        <v>3281</v>
      </c>
      <c r="D1163" s="446" t="s">
        <v>1962</v>
      </c>
      <c r="E1163" s="448" t="s">
        <v>3276</v>
      </c>
      <c r="F1163" s="447" t="s">
        <v>3282</v>
      </c>
      <c r="G1163" s="450">
        <v>73160.78</v>
      </c>
      <c r="H1163" s="451"/>
      <c r="I1163" s="450">
        <f t="shared" si="33"/>
        <v>73160.78</v>
      </c>
      <c r="J1163" s="124"/>
      <c r="K1163" s="124"/>
    </row>
    <row r="1164" spans="1:11" s="343" customFormat="1" ht="24">
      <c r="A1164" s="447" t="s">
        <v>4237</v>
      </c>
      <c r="B1164" s="444">
        <v>43840</v>
      </c>
      <c r="C1164" s="445" t="s">
        <v>3283</v>
      </c>
      <c r="D1164" s="446" t="s">
        <v>1962</v>
      </c>
      <c r="E1164" s="448" t="s">
        <v>3276</v>
      </c>
      <c r="F1164" s="447" t="s">
        <v>3284</v>
      </c>
      <c r="G1164" s="450">
        <v>73370.600000000006</v>
      </c>
      <c r="H1164" s="451"/>
      <c r="I1164" s="450">
        <f t="shared" si="33"/>
        <v>73370.600000000006</v>
      </c>
      <c r="J1164" s="124"/>
      <c r="K1164" s="124"/>
    </row>
    <row r="1165" spans="1:11" s="343" customFormat="1" ht="24">
      <c r="A1165" s="447" t="s">
        <v>4237</v>
      </c>
      <c r="B1165" s="444">
        <v>43840</v>
      </c>
      <c r="C1165" s="445" t="s">
        <v>3285</v>
      </c>
      <c r="D1165" s="446" t="s">
        <v>1962</v>
      </c>
      <c r="E1165" s="448" t="s">
        <v>3276</v>
      </c>
      <c r="F1165" s="447" t="s">
        <v>3286</v>
      </c>
      <c r="G1165" s="450">
        <v>5183.1400000000003</v>
      </c>
      <c r="H1165" s="451"/>
      <c r="I1165" s="450">
        <f t="shared" si="33"/>
        <v>5183.1400000000003</v>
      </c>
      <c r="J1165" s="124"/>
      <c r="K1165" s="124"/>
    </row>
    <row r="1166" spans="1:11" s="343" customFormat="1" ht="24">
      <c r="A1166" s="447" t="s">
        <v>4237</v>
      </c>
      <c r="B1166" s="444">
        <v>43840</v>
      </c>
      <c r="C1166" s="445" t="s">
        <v>3287</v>
      </c>
      <c r="D1166" s="446" t="s">
        <v>1962</v>
      </c>
      <c r="E1166" s="448" t="s">
        <v>3276</v>
      </c>
      <c r="F1166" s="447" t="s">
        <v>3288</v>
      </c>
      <c r="G1166" s="450">
        <v>88467.17</v>
      </c>
      <c r="H1166" s="451"/>
      <c r="I1166" s="450">
        <f t="shared" si="33"/>
        <v>88467.17</v>
      </c>
      <c r="J1166" s="124"/>
      <c r="K1166" s="124"/>
    </row>
    <row r="1167" spans="1:11" s="343" customFormat="1" ht="24">
      <c r="A1167" s="447" t="s">
        <v>4237</v>
      </c>
      <c r="B1167" s="444">
        <v>43845</v>
      </c>
      <c r="C1167" s="445" t="s">
        <v>3289</v>
      </c>
      <c r="D1167" s="446" t="s">
        <v>1962</v>
      </c>
      <c r="E1167" s="448" t="s">
        <v>3276</v>
      </c>
      <c r="F1167" s="447" t="s">
        <v>3290</v>
      </c>
      <c r="G1167" s="450">
        <v>2395.73</v>
      </c>
      <c r="H1167" s="451"/>
      <c r="I1167" s="450">
        <f t="shared" si="33"/>
        <v>2395.73</v>
      </c>
      <c r="J1167" s="124"/>
      <c r="K1167" s="124"/>
    </row>
    <row r="1168" spans="1:11" s="343" customFormat="1" ht="24">
      <c r="A1168" s="447" t="s">
        <v>4237</v>
      </c>
      <c r="B1168" s="444">
        <v>43846</v>
      </c>
      <c r="C1168" s="445" t="s">
        <v>3291</v>
      </c>
      <c r="D1168" s="446" t="s">
        <v>1962</v>
      </c>
      <c r="E1168" s="448" t="s">
        <v>3276</v>
      </c>
      <c r="F1168" s="447" t="s">
        <v>3292</v>
      </c>
      <c r="G1168" s="450">
        <v>3196.16</v>
      </c>
      <c r="H1168" s="451"/>
      <c r="I1168" s="450">
        <f t="shared" si="33"/>
        <v>3196.16</v>
      </c>
      <c r="J1168" s="124"/>
      <c r="K1168" s="124"/>
    </row>
    <row r="1169" spans="1:11" s="343" customFormat="1" ht="24">
      <c r="A1169" s="447" t="s">
        <v>4237</v>
      </c>
      <c r="B1169" s="444">
        <v>43854</v>
      </c>
      <c r="C1169" s="445" t="s">
        <v>3293</v>
      </c>
      <c r="D1169" s="446" t="s">
        <v>1962</v>
      </c>
      <c r="E1169" s="448" t="s">
        <v>3276</v>
      </c>
      <c r="F1169" s="447" t="s">
        <v>3294</v>
      </c>
      <c r="G1169" s="450">
        <v>102526.13</v>
      </c>
      <c r="H1169" s="451"/>
      <c r="I1169" s="450">
        <f t="shared" si="33"/>
        <v>102526.13</v>
      </c>
      <c r="J1169" s="124"/>
      <c r="K1169" s="124"/>
    </row>
    <row r="1170" spans="1:11" s="343" customFormat="1" ht="24">
      <c r="A1170" s="447" t="s">
        <v>4237</v>
      </c>
      <c r="B1170" s="444">
        <v>43854</v>
      </c>
      <c r="C1170" s="445" t="s">
        <v>3295</v>
      </c>
      <c r="D1170" s="446" t="s">
        <v>1962</v>
      </c>
      <c r="E1170" s="448" t="s">
        <v>3276</v>
      </c>
      <c r="F1170" s="447" t="s">
        <v>3296</v>
      </c>
      <c r="G1170" s="450">
        <v>104278.61</v>
      </c>
      <c r="H1170" s="451"/>
      <c r="I1170" s="450">
        <f t="shared" si="33"/>
        <v>104278.61</v>
      </c>
      <c r="J1170" s="124"/>
      <c r="K1170" s="124"/>
    </row>
    <row r="1171" spans="1:11" s="343" customFormat="1" ht="24">
      <c r="A1171" s="447" t="s">
        <v>4237</v>
      </c>
      <c r="B1171" s="444">
        <v>43854</v>
      </c>
      <c r="C1171" s="445" t="s">
        <v>3297</v>
      </c>
      <c r="D1171" s="446" t="s">
        <v>1962</v>
      </c>
      <c r="E1171" s="448" t="s">
        <v>3276</v>
      </c>
      <c r="F1171" s="447" t="s">
        <v>3298</v>
      </c>
      <c r="G1171" s="450">
        <v>3594.5</v>
      </c>
      <c r="H1171" s="451"/>
      <c r="I1171" s="450">
        <f t="shared" si="33"/>
        <v>3594.5</v>
      </c>
      <c r="J1171" s="124"/>
      <c r="K1171" s="124"/>
    </row>
    <row r="1172" spans="1:11" s="343" customFormat="1" ht="24">
      <c r="A1172" s="447" t="s">
        <v>4237</v>
      </c>
      <c r="B1172" s="444">
        <v>43854</v>
      </c>
      <c r="C1172" s="445" t="s">
        <v>3299</v>
      </c>
      <c r="D1172" s="446" t="s">
        <v>1962</v>
      </c>
      <c r="E1172" s="448" t="s">
        <v>3276</v>
      </c>
      <c r="F1172" s="447" t="s">
        <v>3300</v>
      </c>
      <c r="G1172" s="450">
        <v>122496.91</v>
      </c>
      <c r="H1172" s="451"/>
      <c r="I1172" s="450">
        <f t="shared" si="33"/>
        <v>122496.91</v>
      </c>
      <c r="J1172" s="124"/>
      <c r="K1172" s="124"/>
    </row>
    <row r="1173" spans="1:11" s="124" customFormat="1" ht="24">
      <c r="A1173" s="447" t="s">
        <v>4237</v>
      </c>
      <c r="B1173" s="444">
        <v>43861</v>
      </c>
      <c r="C1173" s="445" t="s">
        <v>3301</v>
      </c>
      <c r="D1173" s="446" t="s">
        <v>1962</v>
      </c>
      <c r="E1173" s="448" t="s">
        <v>3276</v>
      </c>
      <c r="F1173" s="447" t="s">
        <v>3292</v>
      </c>
      <c r="G1173" s="450">
        <v>3196.16</v>
      </c>
      <c r="H1173" s="451"/>
      <c r="I1173" s="450">
        <f t="shared" si="33"/>
        <v>3196.16</v>
      </c>
    </row>
    <row r="1174" spans="1:11" s="124" customFormat="1" ht="24">
      <c r="A1174" s="447" t="s">
        <v>4238</v>
      </c>
      <c r="B1174" s="444">
        <v>43868</v>
      </c>
      <c r="C1174" s="445" t="s">
        <v>3302</v>
      </c>
      <c r="D1174" s="446" t="s">
        <v>1962</v>
      </c>
      <c r="E1174" s="448" t="s">
        <v>3276</v>
      </c>
      <c r="F1174" s="447" t="s">
        <v>3303</v>
      </c>
      <c r="G1174" s="450">
        <v>101288.84</v>
      </c>
      <c r="H1174" s="451"/>
      <c r="I1174" s="450">
        <f t="shared" si="33"/>
        <v>101288.84</v>
      </c>
    </row>
    <row r="1175" spans="1:11" s="124" customFormat="1" ht="24">
      <c r="A1175" s="447" t="s">
        <v>4238</v>
      </c>
      <c r="B1175" s="444">
        <v>43868</v>
      </c>
      <c r="C1175" s="445" t="s">
        <v>3304</v>
      </c>
      <c r="D1175" s="446" t="s">
        <v>1962</v>
      </c>
      <c r="E1175" s="448" t="s">
        <v>3276</v>
      </c>
      <c r="F1175" s="447" t="s">
        <v>3305</v>
      </c>
      <c r="G1175" s="450">
        <v>99981.04</v>
      </c>
      <c r="H1175" s="451"/>
      <c r="I1175" s="450">
        <f t="shared" si="33"/>
        <v>99981.04</v>
      </c>
    </row>
    <row r="1176" spans="1:11" s="124" customFormat="1" ht="24">
      <c r="A1176" s="447" t="s">
        <v>4238</v>
      </c>
      <c r="B1176" s="444">
        <v>43868</v>
      </c>
      <c r="C1176" s="445" t="s">
        <v>3306</v>
      </c>
      <c r="D1176" s="446" t="s">
        <v>1962</v>
      </c>
      <c r="E1176" s="448" t="s">
        <v>3276</v>
      </c>
      <c r="F1176" s="447" t="s">
        <v>3307</v>
      </c>
      <c r="G1176" s="450">
        <v>2032.29</v>
      </c>
      <c r="H1176" s="451"/>
      <c r="I1176" s="450">
        <f t="shared" si="33"/>
        <v>2032.29</v>
      </c>
    </row>
    <row r="1177" spans="1:11" s="124" customFormat="1" ht="24">
      <c r="A1177" s="447" t="s">
        <v>4238</v>
      </c>
      <c r="B1177" s="444">
        <v>43868</v>
      </c>
      <c r="C1177" s="445" t="s">
        <v>3308</v>
      </c>
      <c r="D1177" s="446" t="s">
        <v>1962</v>
      </c>
      <c r="E1177" s="448" t="s">
        <v>3276</v>
      </c>
      <c r="F1177" s="447" t="s">
        <v>3309</v>
      </c>
      <c r="G1177" s="450">
        <v>101930.92</v>
      </c>
      <c r="H1177" s="451"/>
      <c r="I1177" s="450">
        <f t="shared" si="33"/>
        <v>101930.92</v>
      </c>
    </row>
    <row r="1178" spans="1:11" s="124" customFormat="1" ht="24">
      <c r="A1178" s="447" t="s">
        <v>4238</v>
      </c>
      <c r="B1178" s="444">
        <v>43875</v>
      </c>
      <c r="C1178" s="445" t="s">
        <v>3310</v>
      </c>
      <c r="D1178" s="446" t="s">
        <v>1962</v>
      </c>
      <c r="E1178" s="448" t="s">
        <v>3276</v>
      </c>
      <c r="F1178" s="447" t="s">
        <v>3292</v>
      </c>
      <c r="G1178" s="450">
        <v>3196.16</v>
      </c>
      <c r="H1178" s="451"/>
      <c r="I1178" s="450">
        <f t="shared" si="33"/>
        <v>3196.16</v>
      </c>
    </row>
    <row r="1179" spans="1:11" s="124" customFormat="1" ht="24">
      <c r="A1179" s="447" t="s">
        <v>4238</v>
      </c>
      <c r="B1179" s="444">
        <v>43882</v>
      </c>
      <c r="C1179" s="445" t="s">
        <v>3311</v>
      </c>
      <c r="D1179" s="446" t="s">
        <v>1962</v>
      </c>
      <c r="E1179" s="448" t="s">
        <v>3276</v>
      </c>
      <c r="F1179" s="447" t="s">
        <v>3312</v>
      </c>
      <c r="G1179" s="450">
        <v>98416.4</v>
      </c>
      <c r="H1179" s="451"/>
      <c r="I1179" s="450">
        <f t="shared" si="33"/>
        <v>98416.4</v>
      </c>
    </row>
    <row r="1180" spans="1:11" s="124" customFormat="1" ht="24">
      <c r="A1180" s="447" t="s">
        <v>4238</v>
      </c>
      <c r="B1180" s="444">
        <v>43882</v>
      </c>
      <c r="C1180" s="445" t="s">
        <v>3313</v>
      </c>
      <c r="D1180" s="446" t="s">
        <v>1962</v>
      </c>
      <c r="E1180" s="448" t="s">
        <v>3276</v>
      </c>
      <c r="F1180" s="447" t="s">
        <v>3314</v>
      </c>
      <c r="G1180" s="450">
        <v>2088.9</v>
      </c>
      <c r="H1180" s="451"/>
      <c r="I1180" s="450">
        <f t="shared" si="33"/>
        <v>2088.9</v>
      </c>
    </row>
    <row r="1181" spans="1:11" s="124" customFormat="1" ht="24">
      <c r="A1181" s="447" t="s">
        <v>4238</v>
      </c>
      <c r="B1181" s="444">
        <v>43882</v>
      </c>
      <c r="C1181" s="445" t="s">
        <v>3315</v>
      </c>
      <c r="D1181" s="446" t="s">
        <v>1962</v>
      </c>
      <c r="E1181" s="448" t="s">
        <v>3276</v>
      </c>
      <c r="F1181" s="447" t="s">
        <v>3316</v>
      </c>
      <c r="G1181" s="450">
        <v>117861.58</v>
      </c>
      <c r="H1181" s="451"/>
      <c r="I1181" s="450">
        <f t="shared" si="33"/>
        <v>117861.58</v>
      </c>
    </row>
    <row r="1182" spans="1:11" s="124" customFormat="1" ht="24">
      <c r="A1182" s="447" t="s">
        <v>4238</v>
      </c>
      <c r="B1182" s="444">
        <v>43882</v>
      </c>
      <c r="C1182" s="445" t="s">
        <v>3317</v>
      </c>
      <c r="D1182" s="446" t="s">
        <v>1962</v>
      </c>
      <c r="E1182" s="448" t="s">
        <v>3276</v>
      </c>
      <c r="F1182" s="447" t="s">
        <v>3318</v>
      </c>
      <c r="G1182" s="450">
        <v>107981.45</v>
      </c>
      <c r="H1182" s="451"/>
      <c r="I1182" s="450">
        <f t="shared" si="33"/>
        <v>107981.45</v>
      </c>
    </row>
    <row r="1183" spans="1:11" s="124" customFormat="1" ht="24">
      <c r="A1183" s="447" t="s">
        <v>4238</v>
      </c>
      <c r="B1183" s="444">
        <v>43889</v>
      </c>
      <c r="C1183" s="445" t="s">
        <v>3319</v>
      </c>
      <c r="D1183" s="446" t="s">
        <v>1962</v>
      </c>
      <c r="E1183" s="448" t="s">
        <v>3276</v>
      </c>
      <c r="F1183" s="447" t="s">
        <v>3320</v>
      </c>
      <c r="G1183" s="450">
        <v>69694.36</v>
      </c>
      <c r="H1183" s="451"/>
      <c r="I1183" s="450">
        <f t="shared" si="33"/>
        <v>69694.36</v>
      </c>
    </row>
    <row r="1184" spans="1:11" s="124" customFormat="1" ht="24">
      <c r="A1184" s="447" t="s">
        <v>4238</v>
      </c>
      <c r="B1184" s="444">
        <v>43889</v>
      </c>
      <c r="C1184" s="445" t="s">
        <v>3321</v>
      </c>
      <c r="D1184" s="446" t="s">
        <v>1962</v>
      </c>
      <c r="E1184" s="448" t="s">
        <v>3276</v>
      </c>
      <c r="F1184" s="447" t="s">
        <v>3292</v>
      </c>
      <c r="G1184" s="450">
        <v>3196.16</v>
      </c>
      <c r="H1184" s="451"/>
      <c r="I1184" s="450">
        <f t="shared" si="33"/>
        <v>3196.16</v>
      </c>
    </row>
    <row r="1185" spans="1:9" s="124" customFormat="1" ht="24">
      <c r="A1185" s="447" t="s">
        <v>4239</v>
      </c>
      <c r="B1185" s="444">
        <v>43896</v>
      </c>
      <c r="C1185" s="445" t="s">
        <v>3322</v>
      </c>
      <c r="D1185" s="446" t="s">
        <v>1962</v>
      </c>
      <c r="E1185" s="448" t="s">
        <v>3276</v>
      </c>
      <c r="F1185" s="447" t="s">
        <v>3323</v>
      </c>
      <c r="G1185" s="450">
        <v>105211.03</v>
      </c>
      <c r="H1185" s="451"/>
      <c r="I1185" s="450">
        <f t="shared" si="33"/>
        <v>105211.03</v>
      </c>
    </row>
    <row r="1186" spans="1:9" s="124" customFormat="1" ht="24">
      <c r="A1186" s="447" t="s">
        <v>4239</v>
      </c>
      <c r="B1186" s="444">
        <v>43896</v>
      </c>
      <c r="C1186" s="445" t="s">
        <v>3324</v>
      </c>
      <c r="D1186" s="446" t="s">
        <v>1962</v>
      </c>
      <c r="E1186" s="448" t="s">
        <v>3276</v>
      </c>
      <c r="F1186" s="447" t="s">
        <v>3325</v>
      </c>
      <c r="G1186" s="450">
        <v>89139.03</v>
      </c>
      <c r="H1186" s="451"/>
      <c r="I1186" s="450">
        <f t="shared" si="33"/>
        <v>89139.03</v>
      </c>
    </row>
    <row r="1187" spans="1:9" s="124" customFormat="1" ht="24">
      <c r="A1187" s="447" t="s">
        <v>4239</v>
      </c>
      <c r="B1187" s="444">
        <v>43896</v>
      </c>
      <c r="C1187" s="445" t="s">
        <v>3326</v>
      </c>
      <c r="D1187" s="446" t="s">
        <v>1962</v>
      </c>
      <c r="E1187" s="448" t="s">
        <v>3276</v>
      </c>
      <c r="F1187" s="447" t="s">
        <v>3327</v>
      </c>
      <c r="G1187" s="450">
        <v>1543.94</v>
      </c>
      <c r="H1187" s="451"/>
      <c r="I1187" s="450">
        <f t="shared" si="33"/>
        <v>1543.94</v>
      </c>
    </row>
    <row r="1188" spans="1:9" s="124" customFormat="1" ht="24">
      <c r="A1188" s="447" t="s">
        <v>4239</v>
      </c>
      <c r="B1188" s="444">
        <v>43896</v>
      </c>
      <c r="C1188" s="445" t="s">
        <v>3328</v>
      </c>
      <c r="D1188" s="446" t="s">
        <v>1962</v>
      </c>
      <c r="E1188" s="448" t="s">
        <v>3276</v>
      </c>
      <c r="F1188" s="447" t="s">
        <v>3329</v>
      </c>
      <c r="G1188" s="450">
        <v>105600.54</v>
      </c>
      <c r="H1188" s="451"/>
      <c r="I1188" s="450">
        <f t="shared" si="33"/>
        <v>105600.54</v>
      </c>
    </row>
    <row r="1189" spans="1:9" s="124" customFormat="1" ht="24">
      <c r="A1189" s="447" t="s">
        <v>4239</v>
      </c>
      <c r="B1189" s="444">
        <v>43903</v>
      </c>
      <c r="C1189" s="445" t="s">
        <v>3330</v>
      </c>
      <c r="D1189" s="446" t="s">
        <v>1962</v>
      </c>
      <c r="E1189" s="448" t="s">
        <v>3276</v>
      </c>
      <c r="F1189" s="447" t="s">
        <v>3331</v>
      </c>
      <c r="G1189" s="450">
        <v>233.22</v>
      </c>
      <c r="H1189" s="451"/>
      <c r="I1189" s="450">
        <f t="shared" si="33"/>
        <v>233.22</v>
      </c>
    </row>
    <row r="1190" spans="1:9" s="124" customFormat="1" ht="24">
      <c r="A1190" s="447" t="s">
        <v>4239</v>
      </c>
      <c r="B1190" s="444">
        <v>43908</v>
      </c>
      <c r="C1190" s="445" t="s">
        <v>3332</v>
      </c>
      <c r="D1190" s="446" t="s">
        <v>1962</v>
      </c>
      <c r="E1190" s="448" t="s">
        <v>3276</v>
      </c>
      <c r="F1190" s="447" t="s">
        <v>3292</v>
      </c>
      <c r="G1190" s="450">
        <v>3196.16</v>
      </c>
      <c r="H1190" s="451"/>
      <c r="I1190" s="450">
        <f t="shared" si="33"/>
        <v>3196.16</v>
      </c>
    </row>
    <row r="1191" spans="1:9" s="124" customFormat="1" ht="24">
      <c r="A1191" s="447" t="s">
        <v>4239</v>
      </c>
      <c r="B1191" s="444">
        <v>43910</v>
      </c>
      <c r="C1191" s="445" t="s">
        <v>3333</v>
      </c>
      <c r="D1191" s="446" t="s">
        <v>1962</v>
      </c>
      <c r="E1191" s="448" t="s">
        <v>3276</v>
      </c>
      <c r="F1191" s="447" t="s">
        <v>3334</v>
      </c>
      <c r="G1191" s="450">
        <v>99013.74</v>
      </c>
      <c r="H1191" s="451"/>
      <c r="I1191" s="450">
        <f t="shared" si="33"/>
        <v>99013.74</v>
      </c>
    </row>
    <row r="1192" spans="1:9" s="124" customFormat="1" ht="24">
      <c r="A1192" s="447" t="s">
        <v>4239</v>
      </c>
      <c r="B1192" s="444">
        <v>43910</v>
      </c>
      <c r="C1192" s="445" t="s">
        <v>3335</v>
      </c>
      <c r="D1192" s="446" t="s">
        <v>1962</v>
      </c>
      <c r="E1192" s="448" t="s">
        <v>3276</v>
      </c>
      <c r="F1192" s="447" t="s">
        <v>3336</v>
      </c>
      <c r="G1192" s="450">
        <v>86952.59</v>
      </c>
      <c r="H1192" s="451"/>
      <c r="I1192" s="450">
        <f t="shared" si="33"/>
        <v>86952.59</v>
      </c>
    </row>
    <row r="1193" spans="1:9" s="124" customFormat="1" ht="24">
      <c r="A1193" s="447" t="s">
        <v>4239</v>
      </c>
      <c r="B1193" s="444">
        <v>43910</v>
      </c>
      <c r="C1193" s="445" t="s">
        <v>3337</v>
      </c>
      <c r="D1193" s="446" t="s">
        <v>1962</v>
      </c>
      <c r="E1193" s="448" t="s">
        <v>3276</v>
      </c>
      <c r="F1193" s="447" t="s">
        <v>3338</v>
      </c>
      <c r="G1193" s="450">
        <v>1141.02</v>
      </c>
      <c r="H1193" s="451"/>
      <c r="I1193" s="450">
        <f t="shared" si="33"/>
        <v>1141.02</v>
      </c>
    </row>
    <row r="1194" spans="1:9" s="124" customFormat="1" ht="24">
      <c r="A1194" s="447" t="s">
        <v>4239</v>
      </c>
      <c r="B1194" s="444">
        <v>43910</v>
      </c>
      <c r="C1194" s="445" t="s">
        <v>3339</v>
      </c>
      <c r="D1194" s="446" t="s">
        <v>1962</v>
      </c>
      <c r="E1194" s="448" t="s">
        <v>3276</v>
      </c>
      <c r="F1194" s="447" t="s">
        <v>3340</v>
      </c>
      <c r="G1194" s="450">
        <v>103857.1</v>
      </c>
      <c r="H1194" s="451"/>
      <c r="I1194" s="450">
        <f t="shared" si="33"/>
        <v>103857.1</v>
      </c>
    </row>
    <row r="1195" spans="1:9" s="124" customFormat="1" ht="24">
      <c r="A1195" s="447" t="s">
        <v>4239</v>
      </c>
      <c r="B1195" s="444">
        <v>43921</v>
      </c>
      <c r="C1195" s="445" t="s">
        <v>3341</v>
      </c>
      <c r="D1195" s="446" t="s">
        <v>1962</v>
      </c>
      <c r="E1195" s="448" t="s">
        <v>3276</v>
      </c>
      <c r="F1195" s="447" t="s">
        <v>3342</v>
      </c>
      <c r="G1195" s="450">
        <v>2076.4499999999998</v>
      </c>
      <c r="H1195" s="451"/>
      <c r="I1195" s="450">
        <f t="shared" si="33"/>
        <v>2076.4499999999998</v>
      </c>
    </row>
    <row r="1196" spans="1:9" s="124" customFormat="1" ht="24">
      <c r="A1196" s="447" t="s">
        <v>4239</v>
      </c>
      <c r="B1196" s="444">
        <v>43921</v>
      </c>
      <c r="C1196" s="445" t="s">
        <v>3343</v>
      </c>
      <c r="D1196" s="446" t="s">
        <v>1962</v>
      </c>
      <c r="E1196" s="448" t="s">
        <v>3276</v>
      </c>
      <c r="F1196" s="447" t="s">
        <v>3344</v>
      </c>
      <c r="G1196" s="450">
        <v>2076.4499999999998</v>
      </c>
      <c r="H1196" s="451"/>
      <c r="I1196" s="450">
        <f t="shared" si="33"/>
        <v>2076.4499999999998</v>
      </c>
    </row>
    <row r="1197" spans="1:9" s="124" customFormat="1" ht="24">
      <c r="A1197" s="447" t="s">
        <v>4239</v>
      </c>
      <c r="B1197" s="444">
        <v>43921</v>
      </c>
      <c r="C1197" s="445" t="s">
        <v>3345</v>
      </c>
      <c r="D1197" s="446" t="s">
        <v>1962</v>
      </c>
      <c r="E1197" s="448" t="s">
        <v>3276</v>
      </c>
      <c r="F1197" s="447" t="s">
        <v>3346</v>
      </c>
      <c r="G1197" s="450">
        <v>66802.37</v>
      </c>
      <c r="H1197" s="451"/>
      <c r="I1197" s="450">
        <f t="shared" si="33"/>
        <v>66802.37</v>
      </c>
    </row>
    <row r="1198" spans="1:9" s="124" customFormat="1" ht="15">
      <c r="A1198" s="447" t="s">
        <v>4240</v>
      </c>
      <c r="B1198" s="444">
        <v>43921</v>
      </c>
      <c r="C1198" s="445" t="s">
        <v>3345</v>
      </c>
      <c r="D1198" s="446" t="s">
        <v>1962</v>
      </c>
      <c r="E1198" s="448" t="s">
        <v>4241</v>
      </c>
      <c r="F1198" s="447" t="s">
        <v>4232</v>
      </c>
      <c r="G1198" s="450">
        <v>587.5</v>
      </c>
      <c r="H1198" s="451">
        <v>0</v>
      </c>
      <c r="I1198" s="450">
        <f t="shared" si="33"/>
        <v>587.5</v>
      </c>
    </row>
    <row r="1199" spans="1:9" s="124" customFormat="1" ht="15">
      <c r="A1199" s="447" t="s">
        <v>4242</v>
      </c>
      <c r="B1199" s="444">
        <v>41548</v>
      </c>
      <c r="C1199" s="445">
        <v>41548</v>
      </c>
      <c r="D1199" s="446">
        <v>41548</v>
      </c>
      <c r="E1199" s="448" t="s">
        <v>3095</v>
      </c>
      <c r="F1199" s="447" t="s">
        <v>3096</v>
      </c>
      <c r="G1199" s="450">
        <v>364820</v>
      </c>
      <c r="H1199" s="451"/>
      <c r="I1199" s="450">
        <v>364820</v>
      </c>
    </row>
    <row r="1200" spans="1:9" s="124" customFormat="1" ht="15">
      <c r="A1200" s="447" t="s">
        <v>4242</v>
      </c>
      <c r="B1200" s="444">
        <v>41579</v>
      </c>
      <c r="C1200" s="445">
        <v>41579</v>
      </c>
      <c r="D1200" s="446">
        <v>41579</v>
      </c>
      <c r="E1200" s="448" t="s">
        <v>3095</v>
      </c>
      <c r="F1200" s="447" t="s">
        <v>3096</v>
      </c>
      <c r="G1200" s="450">
        <v>536704</v>
      </c>
      <c r="H1200" s="451"/>
      <c r="I1200" s="450">
        <v>536704</v>
      </c>
    </row>
    <row r="1201" spans="1:11" s="124" customFormat="1" ht="15">
      <c r="A1201" s="447" t="s">
        <v>4242</v>
      </c>
      <c r="B1201" s="444">
        <v>41640</v>
      </c>
      <c r="C1201" s="445">
        <v>41640</v>
      </c>
      <c r="D1201" s="446">
        <v>41640</v>
      </c>
      <c r="E1201" s="448" t="s">
        <v>3095</v>
      </c>
      <c r="F1201" s="447" t="s">
        <v>3096</v>
      </c>
      <c r="G1201" s="450">
        <v>263938</v>
      </c>
      <c r="H1201" s="451"/>
      <c r="I1201" s="450">
        <v>263938</v>
      </c>
    </row>
    <row r="1202" spans="1:11" s="124" customFormat="1" ht="15">
      <c r="A1202" s="447" t="s">
        <v>4242</v>
      </c>
      <c r="B1202" s="444">
        <v>41671</v>
      </c>
      <c r="C1202" s="445">
        <v>41671</v>
      </c>
      <c r="D1202" s="446">
        <v>41671</v>
      </c>
      <c r="E1202" s="448" t="s">
        <v>3095</v>
      </c>
      <c r="F1202" s="447" t="s">
        <v>3096</v>
      </c>
      <c r="G1202" s="450">
        <v>673093</v>
      </c>
      <c r="H1202" s="451"/>
      <c r="I1202" s="450">
        <v>673093</v>
      </c>
      <c r="J1202" s="343"/>
      <c r="K1202" s="343"/>
    </row>
    <row r="1203" spans="1:11" s="124" customFormat="1" ht="15">
      <c r="A1203" s="447" t="s">
        <v>4242</v>
      </c>
      <c r="B1203" s="444">
        <v>41760</v>
      </c>
      <c r="C1203" s="445">
        <v>41760</v>
      </c>
      <c r="D1203" s="446">
        <v>41760</v>
      </c>
      <c r="E1203" s="448" t="s">
        <v>3095</v>
      </c>
      <c r="F1203" s="447" t="s">
        <v>3096</v>
      </c>
      <c r="G1203" s="450">
        <v>338596</v>
      </c>
      <c r="H1203" s="451"/>
      <c r="I1203" s="450">
        <v>338596</v>
      </c>
      <c r="J1203" s="343"/>
      <c r="K1203" s="343"/>
    </row>
    <row r="1204" spans="1:11" s="124" customFormat="1" ht="15">
      <c r="A1204" s="447" t="s">
        <v>4242</v>
      </c>
      <c r="B1204" s="444">
        <v>41852</v>
      </c>
      <c r="C1204" s="445">
        <v>41852</v>
      </c>
      <c r="D1204" s="446">
        <v>41852</v>
      </c>
      <c r="E1204" s="448" t="s">
        <v>3095</v>
      </c>
      <c r="F1204" s="447" t="s">
        <v>3096</v>
      </c>
      <c r="G1204" s="450">
        <v>396717</v>
      </c>
      <c r="H1204" s="451"/>
      <c r="I1204" s="450">
        <v>396717</v>
      </c>
      <c r="J1204" s="343"/>
      <c r="K1204" s="343"/>
    </row>
    <row r="1205" spans="1:11" s="124" customFormat="1" ht="15">
      <c r="A1205" s="447" t="s">
        <v>4242</v>
      </c>
      <c r="B1205" s="444">
        <v>41883</v>
      </c>
      <c r="C1205" s="445">
        <v>41883</v>
      </c>
      <c r="D1205" s="446">
        <v>41883</v>
      </c>
      <c r="E1205" s="448" t="s">
        <v>3095</v>
      </c>
      <c r="F1205" s="447" t="s">
        <v>3096</v>
      </c>
      <c r="G1205" s="450">
        <v>332540</v>
      </c>
      <c r="H1205" s="451"/>
      <c r="I1205" s="450">
        <v>332540</v>
      </c>
      <c r="J1205" s="343"/>
      <c r="K1205" s="343"/>
    </row>
    <row r="1206" spans="1:11" s="124" customFormat="1" ht="15">
      <c r="A1206" s="447" t="s">
        <v>4242</v>
      </c>
      <c r="B1206" s="444">
        <v>41913</v>
      </c>
      <c r="C1206" s="445">
        <v>41913</v>
      </c>
      <c r="D1206" s="446">
        <v>41913</v>
      </c>
      <c r="E1206" s="448" t="s">
        <v>3095</v>
      </c>
      <c r="F1206" s="447" t="s">
        <v>3096</v>
      </c>
      <c r="G1206" s="450">
        <v>254158</v>
      </c>
      <c r="H1206" s="451"/>
      <c r="I1206" s="450">
        <v>254158</v>
      </c>
    </row>
    <row r="1207" spans="1:11" s="124" customFormat="1" ht="15">
      <c r="A1207" s="447" t="s">
        <v>4242</v>
      </c>
      <c r="B1207" s="444">
        <v>41944</v>
      </c>
      <c r="C1207" s="445">
        <v>41944</v>
      </c>
      <c r="D1207" s="446">
        <v>41944</v>
      </c>
      <c r="E1207" s="448" t="s">
        <v>3095</v>
      </c>
      <c r="F1207" s="447" t="s">
        <v>3096</v>
      </c>
      <c r="G1207" s="450">
        <v>458647</v>
      </c>
      <c r="H1207" s="451"/>
      <c r="I1207" s="450">
        <v>458647</v>
      </c>
      <c r="J1207" s="343"/>
      <c r="K1207" s="343"/>
    </row>
    <row r="1208" spans="1:11" s="124" customFormat="1" ht="15">
      <c r="A1208" s="447" t="s">
        <v>4242</v>
      </c>
      <c r="B1208" s="444">
        <v>41974</v>
      </c>
      <c r="C1208" s="445">
        <v>41974</v>
      </c>
      <c r="D1208" s="446">
        <v>41974</v>
      </c>
      <c r="E1208" s="448" t="s">
        <v>3095</v>
      </c>
      <c r="F1208" s="447" t="s">
        <v>3096</v>
      </c>
      <c r="G1208" s="450">
        <v>21793</v>
      </c>
      <c r="H1208" s="451"/>
      <c r="I1208" s="450">
        <v>21793</v>
      </c>
      <c r="J1208" s="343"/>
      <c r="K1208" s="343"/>
    </row>
    <row r="1209" spans="1:11" s="124" customFormat="1" ht="15">
      <c r="A1209" s="447" t="s">
        <v>4242</v>
      </c>
      <c r="B1209" s="444">
        <v>42005</v>
      </c>
      <c r="C1209" s="445">
        <v>42005</v>
      </c>
      <c r="D1209" s="446">
        <v>42005</v>
      </c>
      <c r="E1209" s="448" t="s">
        <v>3095</v>
      </c>
      <c r="F1209" s="447" t="s">
        <v>3096</v>
      </c>
      <c r="G1209" s="450">
        <v>650082</v>
      </c>
      <c r="H1209" s="451"/>
      <c r="I1209" s="450">
        <v>650082</v>
      </c>
      <c r="J1209" s="343"/>
      <c r="K1209" s="343"/>
    </row>
    <row r="1210" spans="1:11" s="124" customFormat="1" ht="15">
      <c r="A1210" s="447" t="s">
        <v>4242</v>
      </c>
      <c r="B1210" s="444">
        <v>42036</v>
      </c>
      <c r="C1210" s="445">
        <v>42036</v>
      </c>
      <c r="D1210" s="446">
        <v>42036</v>
      </c>
      <c r="E1210" s="448" t="s">
        <v>3095</v>
      </c>
      <c r="F1210" s="447" t="s">
        <v>3096</v>
      </c>
      <c r="G1210" s="450">
        <v>342350</v>
      </c>
      <c r="H1210" s="451"/>
      <c r="I1210" s="450">
        <v>342350</v>
      </c>
      <c r="J1210" s="343"/>
      <c r="K1210" s="343"/>
    </row>
    <row r="1211" spans="1:11" s="124" customFormat="1" ht="15">
      <c r="A1211" s="447" t="s">
        <v>4242</v>
      </c>
      <c r="B1211" s="444">
        <v>42064</v>
      </c>
      <c r="C1211" s="445">
        <v>42064</v>
      </c>
      <c r="D1211" s="446">
        <v>42064</v>
      </c>
      <c r="E1211" s="448" t="s">
        <v>3095</v>
      </c>
      <c r="F1211" s="447" t="s">
        <v>3096</v>
      </c>
      <c r="G1211" s="450">
        <v>433526</v>
      </c>
      <c r="H1211" s="451"/>
      <c r="I1211" s="450">
        <v>433526</v>
      </c>
      <c r="J1211" s="343"/>
      <c r="K1211" s="343"/>
    </row>
    <row r="1212" spans="1:11" s="124" customFormat="1" ht="15">
      <c r="A1212" s="447" t="s">
        <v>4242</v>
      </c>
      <c r="B1212" s="444">
        <v>42125</v>
      </c>
      <c r="C1212" s="445">
        <v>42125</v>
      </c>
      <c r="D1212" s="446">
        <v>42125</v>
      </c>
      <c r="E1212" s="448" t="s">
        <v>3095</v>
      </c>
      <c r="F1212" s="447" t="s">
        <v>3096</v>
      </c>
      <c r="G1212" s="450">
        <v>51237</v>
      </c>
      <c r="H1212" s="451"/>
      <c r="I1212" s="450">
        <v>51237</v>
      </c>
    </row>
    <row r="1213" spans="1:11" s="124" customFormat="1" ht="15">
      <c r="A1213" s="447" t="s">
        <v>4242</v>
      </c>
      <c r="B1213" s="444">
        <v>42156</v>
      </c>
      <c r="C1213" s="445">
        <v>42156</v>
      </c>
      <c r="D1213" s="446">
        <v>42156</v>
      </c>
      <c r="E1213" s="448" t="s">
        <v>3095</v>
      </c>
      <c r="F1213" s="447" t="s">
        <v>3096</v>
      </c>
      <c r="G1213" s="450">
        <v>558989</v>
      </c>
      <c r="H1213" s="451"/>
      <c r="I1213" s="450">
        <v>558989</v>
      </c>
    </row>
    <row r="1214" spans="1:11" s="124" customFormat="1" ht="15">
      <c r="A1214" s="447" t="s">
        <v>4242</v>
      </c>
      <c r="B1214" s="444">
        <v>42186</v>
      </c>
      <c r="C1214" s="445">
        <v>42186</v>
      </c>
      <c r="D1214" s="446">
        <v>42186</v>
      </c>
      <c r="E1214" s="448" t="s">
        <v>3095</v>
      </c>
      <c r="F1214" s="447" t="s">
        <v>3096</v>
      </c>
      <c r="G1214" s="450">
        <v>779163</v>
      </c>
      <c r="H1214" s="451"/>
      <c r="I1214" s="450">
        <v>779163</v>
      </c>
      <c r="J1214" s="343"/>
      <c r="K1214" s="343"/>
    </row>
    <row r="1215" spans="1:11" s="124" customFormat="1" ht="15">
      <c r="A1215" s="447" t="s">
        <v>4242</v>
      </c>
      <c r="B1215" s="444">
        <v>42401</v>
      </c>
      <c r="C1215" s="445">
        <v>42401</v>
      </c>
      <c r="D1215" s="446">
        <v>42401</v>
      </c>
      <c r="E1215" s="448" t="s">
        <v>3095</v>
      </c>
      <c r="F1215" s="447" t="s">
        <v>3096</v>
      </c>
      <c r="G1215" s="450">
        <v>4433386</v>
      </c>
      <c r="H1215" s="451"/>
      <c r="I1215" s="450">
        <v>4433386</v>
      </c>
      <c r="J1215" s="343"/>
      <c r="K1215" s="343"/>
    </row>
    <row r="1216" spans="1:11" s="124" customFormat="1" ht="15">
      <c r="A1216" s="447" t="s">
        <v>4242</v>
      </c>
      <c r="B1216" s="444">
        <v>42430</v>
      </c>
      <c r="C1216" s="445">
        <v>42430</v>
      </c>
      <c r="D1216" s="446">
        <v>42430</v>
      </c>
      <c r="E1216" s="448" t="s">
        <v>3095</v>
      </c>
      <c r="F1216" s="447" t="s">
        <v>3096</v>
      </c>
      <c r="G1216" s="450">
        <v>1381540</v>
      </c>
      <c r="H1216" s="451"/>
      <c r="I1216" s="450">
        <v>1381540</v>
      </c>
      <c r="J1216" s="343"/>
      <c r="K1216" s="343"/>
    </row>
    <row r="1217" spans="1:11" s="124" customFormat="1" ht="15">
      <c r="A1217" s="447" t="s">
        <v>4242</v>
      </c>
      <c r="B1217" s="444">
        <v>42491</v>
      </c>
      <c r="C1217" s="445">
        <v>42491</v>
      </c>
      <c r="D1217" s="446">
        <v>42491</v>
      </c>
      <c r="E1217" s="448" t="s">
        <v>3095</v>
      </c>
      <c r="F1217" s="447" t="s">
        <v>3096</v>
      </c>
      <c r="G1217" s="450">
        <v>526668</v>
      </c>
      <c r="H1217" s="451"/>
      <c r="I1217" s="450">
        <v>526668</v>
      </c>
      <c r="J1217" s="343"/>
      <c r="K1217" s="343"/>
    </row>
    <row r="1218" spans="1:11" s="124" customFormat="1" ht="15">
      <c r="A1218" s="447" t="s">
        <v>4242</v>
      </c>
      <c r="B1218" s="444">
        <v>42552</v>
      </c>
      <c r="C1218" s="445">
        <v>42552</v>
      </c>
      <c r="D1218" s="446">
        <v>42552</v>
      </c>
      <c r="E1218" s="448" t="s">
        <v>3095</v>
      </c>
      <c r="F1218" s="447" t="s">
        <v>3096</v>
      </c>
      <c r="G1218" s="450">
        <v>423748</v>
      </c>
      <c r="H1218" s="451"/>
      <c r="I1218" s="450">
        <v>423748</v>
      </c>
      <c r="J1218" s="343"/>
      <c r="K1218" s="343"/>
    </row>
    <row r="1219" spans="1:11" s="124" customFormat="1" ht="15">
      <c r="A1219" s="447" t="s">
        <v>4242</v>
      </c>
      <c r="B1219" s="444">
        <v>42583</v>
      </c>
      <c r="C1219" s="445">
        <v>42583</v>
      </c>
      <c r="D1219" s="446">
        <v>42583</v>
      </c>
      <c r="E1219" s="448" t="s">
        <v>3095</v>
      </c>
      <c r="F1219" s="447" t="s">
        <v>3096</v>
      </c>
      <c r="G1219" s="450">
        <v>450548</v>
      </c>
      <c r="H1219" s="451"/>
      <c r="I1219" s="450">
        <v>450548</v>
      </c>
      <c r="J1219" s="343"/>
      <c r="K1219" s="343"/>
    </row>
    <row r="1220" spans="1:11" s="124" customFormat="1" ht="15">
      <c r="A1220" s="447" t="s">
        <v>4242</v>
      </c>
      <c r="B1220" s="444">
        <v>42614</v>
      </c>
      <c r="C1220" s="445">
        <v>42614</v>
      </c>
      <c r="D1220" s="446">
        <v>42614</v>
      </c>
      <c r="E1220" s="448" t="s">
        <v>3095</v>
      </c>
      <c r="F1220" s="447" t="s">
        <v>3096</v>
      </c>
      <c r="G1220" s="450">
        <v>401194</v>
      </c>
      <c r="H1220" s="451"/>
      <c r="I1220" s="450">
        <v>401194</v>
      </c>
      <c r="J1220" s="343"/>
      <c r="K1220" s="343"/>
    </row>
    <row r="1221" spans="1:11" s="124" customFormat="1" ht="15">
      <c r="A1221" s="447" t="s">
        <v>4242</v>
      </c>
      <c r="B1221" s="444">
        <v>42644</v>
      </c>
      <c r="C1221" s="445">
        <v>42644</v>
      </c>
      <c r="D1221" s="446">
        <v>42644</v>
      </c>
      <c r="E1221" s="448" t="s">
        <v>3095</v>
      </c>
      <c r="F1221" s="447" t="s">
        <v>3096</v>
      </c>
      <c r="G1221" s="450">
        <v>388751</v>
      </c>
      <c r="H1221" s="451"/>
      <c r="I1221" s="450">
        <v>388751</v>
      </c>
      <c r="J1221" s="343"/>
      <c r="K1221" s="343"/>
    </row>
    <row r="1222" spans="1:11" s="124" customFormat="1" ht="15">
      <c r="A1222" s="447" t="s">
        <v>4242</v>
      </c>
      <c r="B1222" s="444">
        <v>42675</v>
      </c>
      <c r="C1222" s="445">
        <v>42675</v>
      </c>
      <c r="D1222" s="446">
        <v>42675</v>
      </c>
      <c r="E1222" s="448" t="s">
        <v>3095</v>
      </c>
      <c r="F1222" s="447" t="s">
        <v>3096</v>
      </c>
      <c r="G1222" s="450">
        <v>349598</v>
      </c>
      <c r="H1222" s="451"/>
      <c r="I1222" s="450">
        <v>349598</v>
      </c>
      <c r="J1222" s="343"/>
      <c r="K1222" s="343"/>
    </row>
    <row r="1223" spans="1:11" s="124" customFormat="1" ht="15">
      <c r="A1223" s="447" t="s">
        <v>4242</v>
      </c>
      <c r="B1223" s="444">
        <v>42705</v>
      </c>
      <c r="C1223" s="445">
        <v>42705</v>
      </c>
      <c r="D1223" s="446">
        <v>42705</v>
      </c>
      <c r="E1223" s="448" t="s">
        <v>3095</v>
      </c>
      <c r="F1223" s="447" t="s">
        <v>3096</v>
      </c>
      <c r="G1223" s="450">
        <v>1063823</v>
      </c>
      <c r="H1223" s="451"/>
      <c r="I1223" s="450">
        <v>1063823</v>
      </c>
      <c r="J1223" s="343"/>
      <c r="K1223" s="343"/>
    </row>
    <row r="1224" spans="1:11" s="124" customFormat="1" ht="15">
      <c r="A1224" s="447" t="s">
        <v>4242</v>
      </c>
      <c r="B1224" s="444">
        <v>42736</v>
      </c>
      <c r="C1224" s="445">
        <v>42736</v>
      </c>
      <c r="D1224" s="446">
        <v>42736</v>
      </c>
      <c r="E1224" s="448" t="s">
        <v>3095</v>
      </c>
      <c r="F1224" s="447" t="s">
        <v>3096</v>
      </c>
      <c r="G1224" s="450">
        <v>556012</v>
      </c>
      <c r="H1224" s="451"/>
      <c r="I1224" s="450">
        <v>556012</v>
      </c>
      <c r="J1224" s="343"/>
      <c r="K1224" s="343"/>
    </row>
    <row r="1225" spans="1:11" s="124" customFormat="1" ht="15">
      <c r="A1225" s="447" t="s">
        <v>4242</v>
      </c>
      <c r="B1225" s="444">
        <v>42767</v>
      </c>
      <c r="C1225" s="445">
        <v>42767</v>
      </c>
      <c r="D1225" s="446">
        <v>42767</v>
      </c>
      <c r="E1225" s="448" t="s">
        <v>3095</v>
      </c>
      <c r="F1225" s="447" t="s">
        <v>3096</v>
      </c>
      <c r="G1225" s="450">
        <v>1609195</v>
      </c>
      <c r="H1225" s="451"/>
      <c r="I1225" s="450">
        <v>1609195</v>
      </c>
      <c r="J1225" s="343"/>
      <c r="K1225" s="343"/>
    </row>
    <row r="1226" spans="1:11" s="124" customFormat="1" ht="15">
      <c r="A1226" s="447" t="s">
        <v>4242</v>
      </c>
      <c r="B1226" s="444">
        <v>42887</v>
      </c>
      <c r="C1226" s="445">
        <v>42887</v>
      </c>
      <c r="D1226" s="446">
        <v>42887</v>
      </c>
      <c r="E1226" s="448" t="s">
        <v>3095</v>
      </c>
      <c r="F1226" s="447" t="s">
        <v>3096</v>
      </c>
      <c r="G1226" s="450">
        <v>570544</v>
      </c>
      <c r="H1226" s="451"/>
      <c r="I1226" s="450">
        <v>570544</v>
      </c>
      <c r="J1226" s="343"/>
      <c r="K1226" s="343"/>
    </row>
    <row r="1227" spans="1:11" s="124" customFormat="1" ht="15">
      <c r="A1227" s="447" t="s">
        <v>4242</v>
      </c>
      <c r="B1227" s="444">
        <v>42917</v>
      </c>
      <c r="C1227" s="445">
        <v>42917</v>
      </c>
      <c r="D1227" s="446">
        <v>42917</v>
      </c>
      <c r="E1227" s="448" t="s">
        <v>3095</v>
      </c>
      <c r="F1227" s="447" t="s">
        <v>3096</v>
      </c>
      <c r="G1227" s="450">
        <v>676415</v>
      </c>
      <c r="H1227" s="451"/>
      <c r="I1227" s="450">
        <v>676415</v>
      </c>
      <c r="J1227" s="343"/>
      <c r="K1227" s="343"/>
    </row>
    <row r="1228" spans="1:11" s="124" customFormat="1" ht="15">
      <c r="A1228" s="447" t="s">
        <v>4242</v>
      </c>
      <c r="B1228" s="444">
        <v>42948</v>
      </c>
      <c r="C1228" s="445">
        <v>42948</v>
      </c>
      <c r="D1228" s="446">
        <v>42948</v>
      </c>
      <c r="E1228" s="448" t="s">
        <v>3095</v>
      </c>
      <c r="F1228" s="447" t="s">
        <v>3096</v>
      </c>
      <c r="G1228" s="450">
        <v>783433</v>
      </c>
      <c r="H1228" s="451"/>
      <c r="I1228" s="450">
        <v>783433</v>
      </c>
      <c r="J1228" s="343"/>
      <c r="K1228" s="343"/>
    </row>
    <row r="1229" spans="1:11" s="124" customFormat="1" ht="15">
      <c r="A1229" s="447" t="s">
        <v>4242</v>
      </c>
      <c r="B1229" s="444">
        <v>42979</v>
      </c>
      <c r="C1229" s="445">
        <v>42979</v>
      </c>
      <c r="D1229" s="446">
        <v>42979</v>
      </c>
      <c r="E1229" s="448" t="s">
        <v>3095</v>
      </c>
      <c r="F1229" s="447" t="s">
        <v>3096</v>
      </c>
      <c r="G1229" s="450">
        <v>890917</v>
      </c>
      <c r="H1229" s="451"/>
      <c r="I1229" s="450">
        <v>890917</v>
      </c>
      <c r="J1229" s="343"/>
      <c r="K1229" s="343"/>
    </row>
    <row r="1230" spans="1:11" s="124" customFormat="1" ht="15">
      <c r="A1230" s="447" t="s">
        <v>4242</v>
      </c>
      <c r="B1230" s="444">
        <v>43009</v>
      </c>
      <c r="C1230" s="445">
        <v>43009</v>
      </c>
      <c r="D1230" s="446">
        <v>43009</v>
      </c>
      <c r="E1230" s="448" t="s">
        <v>3095</v>
      </c>
      <c r="F1230" s="447" t="s">
        <v>3096</v>
      </c>
      <c r="G1230" s="450">
        <v>945879</v>
      </c>
      <c r="H1230" s="451"/>
      <c r="I1230" s="450">
        <v>945879</v>
      </c>
      <c r="J1230" s="343"/>
      <c r="K1230" s="343"/>
    </row>
    <row r="1231" spans="1:11" s="124" customFormat="1" ht="15">
      <c r="A1231" s="447" t="s">
        <v>4242</v>
      </c>
      <c r="B1231" s="444">
        <v>43040</v>
      </c>
      <c r="C1231" s="445">
        <v>43040</v>
      </c>
      <c r="D1231" s="446">
        <v>43040</v>
      </c>
      <c r="E1231" s="448" t="s">
        <v>3095</v>
      </c>
      <c r="F1231" s="447" t="s">
        <v>3096</v>
      </c>
      <c r="G1231" s="450">
        <v>747254</v>
      </c>
      <c r="H1231" s="451"/>
      <c r="I1231" s="450">
        <v>747254</v>
      </c>
      <c r="J1231" s="343"/>
      <c r="K1231" s="343"/>
    </row>
    <row r="1232" spans="1:11" s="124" customFormat="1" ht="15">
      <c r="A1232" s="447" t="s">
        <v>4242</v>
      </c>
      <c r="B1232" s="444">
        <v>43070</v>
      </c>
      <c r="C1232" s="445">
        <v>43070</v>
      </c>
      <c r="D1232" s="446">
        <v>43070</v>
      </c>
      <c r="E1232" s="448" t="s">
        <v>3095</v>
      </c>
      <c r="F1232" s="447" t="s">
        <v>3096</v>
      </c>
      <c r="G1232" s="450">
        <v>1147365</v>
      </c>
      <c r="H1232" s="451"/>
      <c r="I1232" s="450">
        <v>1147365</v>
      </c>
      <c r="J1232" s="343"/>
      <c r="K1232" s="343"/>
    </row>
    <row r="1233" spans="1:11" s="124" customFormat="1" ht="15">
      <c r="A1233" s="447" t="s">
        <v>4242</v>
      </c>
      <c r="B1233" s="444">
        <v>43101</v>
      </c>
      <c r="C1233" s="445">
        <v>43101</v>
      </c>
      <c r="D1233" s="446">
        <v>43101</v>
      </c>
      <c r="E1233" s="448" t="s">
        <v>3095</v>
      </c>
      <c r="F1233" s="447" t="s">
        <v>3096</v>
      </c>
      <c r="G1233" s="450">
        <v>980934</v>
      </c>
      <c r="H1233" s="451"/>
      <c r="I1233" s="450">
        <v>980934</v>
      </c>
      <c r="J1233" s="343"/>
      <c r="K1233" s="343"/>
    </row>
    <row r="1234" spans="1:11" s="124" customFormat="1" ht="15">
      <c r="A1234" s="447" t="s">
        <v>4242</v>
      </c>
      <c r="B1234" s="444">
        <v>43132</v>
      </c>
      <c r="C1234" s="445">
        <v>43132</v>
      </c>
      <c r="D1234" s="446">
        <v>43132</v>
      </c>
      <c r="E1234" s="448" t="s">
        <v>3095</v>
      </c>
      <c r="F1234" s="447" t="s">
        <v>3096</v>
      </c>
      <c r="G1234" s="450">
        <v>954957</v>
      </c>
      <c r="H1234" s="451"/>
      <c r="I1234" s="450">
        <v>954957</v>
      </c>
      <c r="J1234" s="343"/>
      <c r="K1234" s="343"/>
    </row>
    <row r="1235" spans="1:11" s="124" customFormat="1" ht="15">
      <c r="A1235" s="447" t="s">
        <v>4242</v>
      </c>
      <c r="B1235" s="444">
        <v>43160</v>
      </c>
      <c r="C1235" s="445">
        <v>43160</v>
      </c>
      <c r="D1235" s="446">
        <v>43160</v>
      </c>
      <c r="E1235" s="448" t="s">
        <v>3095</v>
      </c>
      <c r="F1235" s="447" t="s">
        <v>3096</v>
      </c>
      <c r="G1235" s="450">
        <v>1146456</v>
      </c>
      <c r="H1235" s="451"/>
      <c r="I1235" s="450">
        <v>1146456</v>
      </c>
      <c r="J1235" s="343"/>
      <c r="K1235" s="343"/>
    </row>
    <row r="1236" spans="1:11" s="124" customFormat="1" ht="15">
      <c r="A1236" s="447" t="s">
        <v>4242</v>
      </c>
      <c r="B1236" s="444">
        <v>43191</v>
      </c>
      <c r="C1236" s="445">
        <v>43191</v>
      </c>
      <c r="D1236" s="446">
        <v>43191</v>
      </c>
      <c r="E1236" s="448" t="s">
        <v>3095</v>
      </c>
      <c r="F1236" s="447" t="s">
        <v>3096</v>
      </c>
      <c r="G1236" s="450">
        <v>763195</v>
      </c>
      <c r="H1236" s="451"/>
      <c r="I1236" s="450">
        <v>763195</v>
      </c>
      <c r="J1236" s="343"/>
      <c r="K1236" s="343"/>
    </row>
    <row r="1237" spans="1:11" s="124" customFormat="1" ht="15">
      <c r="A1237" s="447" t="s">
        <v>4242</v>
      </c>
      <c r="B1237" s="444">
        <v>43221</v>
      </c>
      <c r="C1237" s="445">
        <v>43221</v>
      </c>
      <c r="D1237" s="446">
        <v>43221</v>
      </c>
      <c r="E1237" s="448" t="s">
        <v>3095</v>
      </c>
      <c r="F1237" s="447" t="s">
        <v>3096</v>
      </c>
      <c r="G1237" s="450">
        <v>717984</v>
      </c>
      <c r="H1237" s="451"/>
      <c r="I1237" s="450">
        <v>717984</v>
      </c>
      <c r="J1237" s="343"/>
      <c r="K1237" s="343"/>
    </row>
    <row r="1238" spans="1:11" s="124" customFormat="1" ht="15">
      <c r="A1238" s="447" t="s">
        <v>4242</v>
      </c>
      <c r="B1238" s="444">
        <v>43252</v>
      </c>
      <c r="C1238" s="445">
        <v>43252</v>
      </c>
      <c r="D1238" s="446">
        <v>43252</v>
      </c>
      <c r="E1238" s="448" t="s">
        <v>3095</v>
      </c>
      <c r="F1238" s="447" t="s">
        <v>3096</v>
      </c>
      <c r="G1238" s="450">
        <v>242796</v>
      </c>
      <c r="H1238" s="451"/>
      <c r="I1238" s="450">
        <v>242796</v>
      </c>
      <c r="J1238" s="343"/>
      <c r="K1238" s="343"/>
    </row>
    <row r="1239" spans="1:11" s="124" customFormat="1" ht="15">
      <c r="A1239" s="447" t="s">
        <v>4242</v>
      </c>
      <c r="B1239" s="444">
        <v>43282</v>
      </c>
      <c r="C1239" s="445">
        <v>43282</v>
      </c>
      <c r="D1239" s="446">
        <v>43282</v>
      </c>
      <c r="E1239" s="448" t="s">
        <v>3095</v>
      </c>
      <c r="F1239" s="447" t="s">
        <v>3096</v>
      </c>
      <c r="G1239" s="450">
        <v>865313</v>
      </c>
      <c r="H1239" s="451"/>
      <c r="I1239" s="450">
        <v>865313</v>
      </c>
      <c r="J1239" s="343"/>
      <c r="K1239" s="343"/>
    </row>
    <row r="1240" spans="1:11" s="124" customFormat="1" ht="15">
      <c r="A1240" s="447" t="s">
        <v>4242</v>
      </c>
      <c r="B1240" s="444">
        <v>43313</v>
      </c>
      <c r="C1240" s="445">
        <v>43313</v>
      </c>
      <c r="D1240" s="446">
        <v>43313</v>
      </c>
      <c r="E1240" s="448" t="s">
        <v>3095</v>
      </c>
      <c r="F1240" s="447" t="s">
        <v>3096</v>
      </c>
      <c r="G1240" s="450">
        <v>605515</v>
      </c>
      <c r="H1240" s="451"/>
      <c r="I1240" s="450">
        <v>605515</v>
      </c>
      <c r="J1240" s="343"/>
      <c r="K1240" s="343"/>
    </row>
    <row r="1241" spans="1:11" s="124" customFormat="1" ht="15">
      <c r="A1241" s="447" t="s">
        <v>4242</v>
      </c>
      <c r="B1241" s="444">
        <v>43344</v>
      </c>
      <c r="C1241" s="445">
        <v>43344</v>
      </c>
      <c r="D1241" s="446">
        <v>43344</v>
      </c>
      <c r="E1241" s="448" t="s">
        <v>3095</v>
      </c>
      <c r="F1241" s="447" t="s">
        <v>3096</v>
      </c>
      <c r="G1241" s="450">
        <v>1040448</v>
      </c>
      <c r="H1241" s="451"/>
      <c r="I1241" s="450">
        <v>1040448</v>
      </c>
      <c r="J1241" s="343"/>
      <c r="K1241" s="343"/>
    </row>
    <row r="1242" spans="1:11" s="124" customFormat="1" ht="15">
      <c r="A1242" s="447" t="s">
        <v>4242</v>
      </c>
      <c r="B1242" s="444">
        <v>43374</v>
      </c>
      <c r="C1242" s="445">
        <v>43374</v>
      </c>
      <c r="D1242" s="446">
        <v>43374</v>
      </c>
      <c r="E1242" s="448" t="s">
        <v>3095</v>
      </c>
      <c r="F1242" s="447" t="s">
        <v>3096</v>
      </c>
      <c r="G1242" s="450">
        <v>728299</v>
      </c>
      <c r="H1242" s="451"/>
      <c r="I1242" s="450">
        <v>728299</v>
      </c>
      <c r="J1242" s="343"/>
      <c r="K1242" s="343"/>
    </row>
    <row r="1243" spans="1:11" s="124" customFormat="1" ht="15">
      <c r="A1243" s="447" t="s">
        <v>4242</v>
      </c>
      <c r="B1243" s="444">
        <v>43405</v>
      </c>
      <c r="C1243" s="445">
        <v>43405</v>
      </c>
      <c r="D1243" s="446">
        <v>43405</v>
      </c>
      <c r="E1243" s="448" t="s">
        <v>3095</v>
      </c>
      <c r="F1243" s="447" t="s">
        <v>3096</v>
      </c>
      <c r="G1243" s="450">
        <v>1672331</v>
      </c>
      <c r="H1243" s="451"/>
      <c r="I1243" s="450">
        <v>1672331</v>
      </c>
      <c r="J1243" s="343"/>
      <c r="K1243" s="343"/>
    </row>
    <row r="1244" spans="1:11" s="124" customFormat="1" ht="15">
      <c r="A1244" s="447" t="s">
        <v>4242</v>
      </c>
      <c r="B1244" s="444">
        <v>43466</v>
      </c>
      <c r="C1244" s="445">
        <v>43466</v>
      </c>
      <c r="D1244" s="446">
        <v>43466</v>
      </c>
      <c r="E1244" s="448" t="s">
        <v>3095</v>
      </c>
      <c r="F1244" s="447" t="s">
        <v>3096</v>
      </c>
      <c r="G1244" s="450">
        <v>1019165</v>
      </c>
      <c r="H1244" s="451"/>
      <c r="I1244" s="450">
        <v>1019165</v>
      </c>
      <c r="J1244" s="343"/>
      <c r="K1244" s="343"/>
    </row>
    <row r="1245" spans="1:11" s="124" customFormat="1" ht="15">
      <c r="A1245" s="447" t="s">
        <v>4242</v>
      </c>
      <c r="B1245" s="444">
        <v>43497</v>
      </c>
      <c r="C1245" s="445">
        <v>43497</v>
      </c>
      <c r="D1245" s="446">
        <v>43497</v>
      </c>
      <c r="E1245" s="448" t="s">
        <v>3095</v>
      </c>
      <c r="F1245" s="447" t="s">
        <v>3096</v>
      </c>
      <c r="G1245" s="450">
        <v>897234</v>
      </c>
      <c r="H1245" s="451"/>
      <c r="I1245" s="450">
        <v>897234</v>
      </c>
      <c r="J1245" s="343"/>
      <c r="K1245" s="343"/>
    </row>
    <row r="1246" spans="1:11" s="124" customFormat="1" ht="15">
      <c r="A1246" s="447" t="s">
        <v>4242</v>
      </c>
      <c r="B1246" s="444">
        <v>43525</v>
      </c>
      <c r="C1246" s="445">
        <v>43525</v>
      </c>
      <c r="D1246" s="446">
        <v>43525</v>
      </c>
      <c r="E1246" s="448" t="s">
        <v>3095</v>
      </c>
      <c r="F1246" s="447" t="s">
        <v>3096</v>
      </c>
      <c r="G1246" s="450">
        <v>832738</v>
      </c>
      <c r="H1246" s="451"/>
      <c r="I1246" s="450">
        <v>832738</v>
      </c>
      <c r="J1246" s="343"/>
      <c r="K1246" s="343"/>
    </row>
    <row r="1247" spans="1:11" s="124" customFormat="1" ht="15">
      <c r="A1247" s="447" t="s">
        <v>4242</v>
      </c>
      <c r="B1247" s="444">
        <v>43647</v>
      </c>
      <c r="C1247" s="445">
        <v>43647</v>
      </c>
      <c r="D1247" s="446">
        <v>43647</v>
      </c>
      <c r="E1247" s="448" t="s">
        <v>3095</v>
      </c>
      <c r="F1247" s="447" t="s">
        <v>3096</v>
      </c>
      <c r="G1247" s="450">
        <v>1150755</v>
      </c>
      <c r="H1247" s="451"/>
      <c r="I1247" s="450">
        <v>1150755</v>
      </c>
      <c r="J1247" s="343"/>
      <c r="K1247" s="343"/>
    </row>
    <row r="1248" spans="1:11" s="124" customFormat="1" ht="15">
      <c r="A1248" s="447" t="s">
        <v>4242</v>
      </c>
      <c r="B1248" s="444">
        <v>43678</v>
      </c>
      <c r="C1248" s="445">
        <v>43678</v>
      </c>
      <c r="D1248" s="446">
        <v>43678</v>
      </c>
      <c r="E1248" s="448" t="s">
        <v>3095</v>
      </c>
      <c r="F1248" s="447" t="s">
        <v>3096</v>
      </c>
      <c r="G1248" s="450">
        <v>204878</v>
      </c>
      <c r="H1248" s="451"/>
      <c r="I1248" s="450">
        <v>204878</v>
      </c>
      <c r="J1248" s="343"/>
      <c r="K1248" s="343"/>
    </row>
    <row r="1249" spans="1:11" s="124" customFormat="1" ht="15">
      <c r="A1249" s="447" t="s">
        <v>4242</v>
      </c>
      <c r="B1249" s="444">
        <v>43709</v>
      </c>
      <c r="C1249" s="445">
        <v>43709</v>
      </c>
      <c r="D1249" s="446">
        <v>43709</v>
      </c>
      <c r="E1249" s="448" t="s">
        <v>3095</v>
      </c>
      <c r="F1249" s="447" t="s">
        <v>3096</v>
      </c>
      <c r="G1249" s="450">
        <v>953904</v>
      </c>
      <c r="H1249" s="451"/>
      <c r="I1249" s="450">
        <v>953904</v>
      </c>
      <c r="J1249" s="343"/>
      <c r="K1249" s="343"/>
    </row>
    <row r="1250" spans="1:11" s="124" customFormat="1" ht="15">
      <c r="A1250" s="447" t="s">
        <v>4242</v>
      </c>
      <c r="B1250" s="444">
        <v>43739</v>
      </c>
      <c r="C1250" s="445">
        <v>43739</v>
      </c>
      <c r="D1250" s="446">
        <v>43739</v>
      </c>
      <c r="E1250" s="448" t="s">
        <v>3095</v>
      </c>
      <c r="F1250" s="447" t="s">
        <v>3096</v>
      </c>
      <c r="G1250" s="450">
        <v>1020281</v>
      </c>
      <c r="H1250" s="451"/>
      <c r="I1250" s="450">
        <v>1020281</v>
      </c>
      <c r="J1250" s="343"/>
      <c r="K1250" s="343"/>
    </row>
    <row r="1251" spans="1:11" s="124" customFormat="1" ht="15">
      <c r="A1251" s="447" t="s">
        <v>4242</v>
      </c>
      <c r="B1251" s="444">
        <v>43770</v>
      </c>
      <c r="C1251" s="445">
        <v>43770</v>
      </c>
      <c r="D1251" s="446">
        <v>43770</v>
      </c>
      <c r="E1251" s="448" t="s">
        <v>3095</v>
      </c>
      <c r="F1251" s="447" t="s">
        <v>3096</v>
      </c>
      <c r="G1251" s="450">
        <v>111864</v>
      </c>
      <c r="H1251" s="451"/>
      <c r="I1251" s="450">
        <v>111864</v>
      </c>
      <c r="J1251" s="343"/>
      <c r="K1251" s="343"/>
    </row>
    <row r="1252" spans="1:11" s="124" customFormat="1" ht="15">
      <c r="A1252" s="447" t="s">
        <v>4242</v>
      </c>
      <c r="B1252" s="444">
        <v>43800</v>
      </c>
      <c r="C1252" s="445">
        <v>43800</v>
      </c>
      <c r="D1252" s="446">
        <v>43800</v>
      </c>
      <c r="E1252" s="448" t="s">
        <v>3095</v>
      </c>
      <c r="F1252" s="447" t="s">
        <v>3096</v>
      </c>
      <c r="G1252" s="450">
        <v>187206</v>
      </c>
      <c r="H1252" s="451"/>
      <c r="I1252" s="450">
        <v>187206</v>
      </c>
      <c r="J1252" s="343"/>
      <c r="K1252" s="343"/>
    </row>
    <row r="1253" spans="1:11" s="124" customFormat="1" ht="15">
      <c r="A1253" s="447" t="s">
        <v>4242</v>
      </c>
      <c r="B1253" s="444">
        <v>43831</v>
      </c>
      <c r="C1253" s="445">
        <v>43831</v>
      </c>
      <c r="D1253" s="446">
        <v>43831</v>
      </c>
      <c r="E1253" s="448" t="s">
        <v>3095</v>
      </c>
      <c r="F1253" s="447" t="s">
        <v>3096</v>
      </c>
      <c r="G1253" s="450">
        <v>694754</v>
      </c>
      <c r="H1253" s="451"/>
      <c r="I1253" s="450">
        <v>694754</v>
      </c>
      <c r="J1253" s="343"/>
      <c r="K1253" s="343"/>
    </row>
    <row r="1254" spans="1:11" s="124" customFormat="1" ht="15">
      <c r="A1254" s="447" t="s">
        <v>4242</v>
      </c>
      <c r="B1254" s="444">
        <v>43862</v>
      </c>
      <c r="C1254" s="445">
        <v>43862</v>
      </c>
      <c r="D1254" s="446">
        <v>43862</v>
      </c>
      <c r="E1254" s="448" t="s">
        <v>3095</v>
      </c>
      <c r="F1254" s="447" t="s">
        <v>3096</v>
      </c>
      <c r="G1254" s="450">
        <v>932013</v>
      </c>
      <c r="H1254" s="451"/>
      <c r="I1254" s="450">
        <v>932013</v>
      </c>
      <c r="J1254" s="343"/>
      <c r="K1254" s="343"/>
    </row>
    <row r="1255" spans="1:11" s="124" customFormat="1" ht="15">
      <c r="A1255" s="447" t="s">
        <v>4242</v>
      </c>
      <c r="B1255" s="444">
        <v>43891</v>
      </c>
      <c r="C1255" s="445">
        <v>43891</v>
      </c>
      <c r="D1255" s="446">
        <v>43891</v>
      </c>
      <c r="E1255" s="448" t="s">
        <v>3095</v>
      </c>
      <c r="F1255" s="447" t="s">
        <v>3096</v>
      </c>
      <c r="G1255" s="450">
        <v>1153615</v>
      </c>
      <c r="H1255" s="451"/>
      <c r="I1255" s="450">
        <v>1153615</v>
      </c>
      <c r="J1255" s="343"/>
      <c r="K1255" s="343"/>
    </row>
    <row r="1256" spans="1:11" s="124" customFormat="1" ht="24">
      <c r="A1256" s="447" t="s">
        <v>3390</v>
      </c>
      <c r="B1256" s="444">
        <v>43646</v>
      </c>
      <c r="C1256" s="445">
        <v>55503</v>
      </c>
      <c r="D1256" s="446" t="s">
        <v>3099</v>
      </c>
      <c r="E1256" s="448" t="s">
        <v>3097</v>
      </c>
      <c r="F1256" s="447" t="s">
        <v>3098</v>
      </c>
      <c r="G1256" s="450">
        <v>465</v>
      </c>
      <c r="H1256" s="452"/>
      <c r="I1256" s="450">
        <v>465</v>
      </c>
      <c r="J1256" s="343"/>
      <c r="K1256" s="343"/>
    </row>
    <row r="1257" spans="1:11" s="124" customFormat="1" ht="24">
      <c r="A1257" s="447" t="s">
        <v>3390</v>
      </c>
      <c r="B1257" s="444">
        <v>43677</v>
      </c>
      <c r="C1257" s="445" t="s">
        <v>3100</v>
      </c>
      <c r="D1257" s="446">
        <v>43647</v>
      </c>
      <c r="E1257" s="448" t="s">
        <v>3097</v>
      </c>
      <c r="F1257" s="447" t="s">
        <v>3098</v>
      </c>
      <c r="G1257" s="450">
        <v>2099707</v>
      </c>
      <c r="H1257" s="451"/>
      <c r="I1257" s="450">
        <v>2099707</v>
      </c>
      <c r="J1257" s="343"/>
      <c r="K1257" s="343"/>
    </row>
    <row r="1258" spans="1:11" s="124" customFormat="1" ht="24">
      <c r="A1258" s="447" t="s">
        <v>3390</v>
      </c>
      <c r="B1258" s="444">
        <v>43708</v>
      </c>
      <c r="C1258" s="445" t="s">
        <v>3101</v>
      </c>
      <c r="D1258" s="446">
        <v>43678</v>
      </c>
      <c r="E1258" s="448" t="s">
        <v>3097</v>
      </c>
      <c r="F1258" s="447" t="s">
        <v>3098</v>
      </c>
      <c r="G1258" s="450">
        <v>2052855</v>
      </c>
      <c r="H1258" s="451"/>
      <c r="I1258" s="450">
        <v>2052855</v>
      </c>
      <c r="J1258" s="343"/>
      <c r="K1258" s="343"/>
    </row>
    <row r="1259" spans="1:11" s="124" customFormat="1" ht="24">
      <c r="A1259" s="447" t="s">
        <v>3390</v>
      </c>
      <c r="B1259" s="444">
        <v>43738</v>
      </c>
      <c r="C1259" s="445" t="s">
        <v>3102</v>
      </c>
      <c r="D1259" s="446">
        <v>43709</v>
      </c>
      <c r="E1259" s="448" t="s">
        <v>3097</v>
      </c>
      <c r="F1259" s="447" t="s">
        <v>3098</v>
      </c>
      <c r="G1259" s="450">
        <v>1998065</v>
      </c>
      <c r="H1259" s="451"/>
      <c r="I1259" s="450">
        <v>1998065</v>
      </c>
      <c r="J1259" s="343"/>
      <c r="K1259" s="343"/>
    </row>
    <row r="1260" spans="1:11" s="124" customFormat="1" ht="24">
      <c r="A1260" s="447" t="s">
        <v>3390</v>
      </c>
      <c r="B1260" s="444">
        <v>43769</v>
      </c>
      <c r="C1260" s="445" t="s">
        <v>3103</v>
      </c>
      <c r="D1260" s="446">
        <v>43739</v>
      </c>
      <c r="E1260" s="448" t="s">
        <v>3097</v>
      </c>
      <c r="F1260" s="447" t="s">
        <v>3098</v>
      </c>
      <c r="G1260" s="450">
        <v>2265406</v>
      </c>
      <c r="H1260" s="451"/>
      <c r="I1260" s="450">
        <v>2265406</v>
      </c>
      <c r="J1260" s="343"/>
      <c r="K1260" s="343"/>
    </row>
    <row r="1261" spans="1:11" s="124" customFormat="1" ht="24">
      <c r="A1261" s="447" t="s">
        <v>3390</v>
      </c>
      <c r="B1261" s="444">
        <v>43799</v>
      </c>
      <c r="C1261" s="445" t="s">
        <v>3104</v>
      </c>
      <c r="D1261" s="446">
        <v>43770</v>
      </c>
      <c r="E1261" s="448" t="s">
        <v>3097</v>
      </c>
      <c r="F1261" s="447" t="s">
        <v>3098</v>
      </c>
      <c r="G1261" s="450">
        <v>2083442</v>
      </c>
      <c r="H1261" s="451"/>
      <c r="I1261" s="450">
        <v>2083442</v>
      </c>
      <c r="J1261" s="343"/>
      <c r="K1261" s="343"/>
    </row>
    <row r="1262" spans="1:11" s="124" customFormat="1" ht="24">
      <c r="A1262" s="447" t="s">
        <v>3390</v>
      </c>
      <c r="B1262" s="444">
        <v>43830</v>
      </c>
      <c r="C1262" s="445" t="s">
        <v>3105</v>
      </c>
      <c r="D1262" s="446">
        <v>43800</v>
      </c>
      <c r="E1262" s="448" t="s">
        <v>3097</v>
      </c>
      <c r="F1262" s="447" t="s">
        <v>3098</v>
      </c>
      <c r="G1262" s="450">
        <v>2091912</v>
      </c>
      <c r="H1262" s="451"/>
      <c r="I1262" s="450">
        <v>2091912</v>
      </c>
      <c r="J1262" s="343"/>
      <c r="K1262" s="343"/>
    </row>
    <row r="1263" spans="1:11" s="124" customFormat="1" ht="24">
      <c r="A1263" s="447" t="s">
        <v>3390</v>
      </c>
      <c r="B1263" s="444">
        <v>43861</v>
      </c>
      <c r="C1263" s="445" t="s">
        <v>3391</v>
      </c>
      <c r="D1263" s="446">
        <v>43831</v>
      </c>
      <c r="E1263" s="448" t="s">
        <v>3097</v>
      </c>
      <c r="F1263" s="447" t="s">
        <v>3098</v>
      </c>
      <c r="G1263" s="450">
        <v>1979865</v>
      </c>
      <c r="H1263" s="451"/>
      <c r="I1263" s="450">
        <v>1979865</v>
      </c>
      <c r="J1263" s="343"/>
      <c r="K1263" s="343"/>
    </row>
    <row r="1264" spans="1:11" s="124" customFormat="1" ht="24">
      <c r="A1264" s="447" t="s">
        <v>3390</v>
      </c>
      <c r="B1264" s="444">
        <v>43889</v>
      </c>
      <c r="C1264" s="445" t="s">
        <v>3392</v>
      </c>
      <c r="D1264" s="446">
        <v>43862</v>
      </c>
      <c r="E1264" s="448" t="s">
        <v>3097</v>
      </c>
      <c r="F1264" s="447" t="s">
        <v>3098</v>
      </c>
      <c r="G1264" s="450">
        <v>1816349</v>
      </c>
      <c r="H1264" s="451"/>
      <c r="I1264" s="450">
        <v>1816349</v>
      </c>
      <c r="J1264" s="343"/>
      <c r="K1264" s="343"/>
    </row>
    <row r="1265" spans="1:11" s="124" customFormat="1" ht="24">
      <c r="A1265" s="447" t="s">
        <v>3390</v>
      </c>
      <c r="B1265" s="444">
        <v>43921</v>
      </c>
      <c r="C1265" s="445" t="s">
        <v>3393</v>
      </c>
      <c r="D1265" s="446">
        <v>43891</v>
      </c>
      <c r="E1265" s="448" t="s">
        <v>3097</v>
      </c>
      <c r="F1265" s="447" t="s">
        <v>3098</v>
      </c>
      <c r="G1265" s="450">
        <v>1913159</v>
      </c>
      <c r="H1265" s="451"/>
      <c r="I1265" s="450">
        <v>1913159</v>
      </c>
      <c r="J1265" s="343"/>
      <c r="K1265" s="343"/>
    </row>
    <row r="1266" spans="1:11" s="124" customFormat="1" ht="15">
      <c r="A1266" s="447" t="s">
        <v>3106</v>
      </c>
      <c r="B1266" s="444">
        <v>42369</v>
      </c>
      <c r="C1266" s="445">
        <v>55000</v>
      </c>
      <c r="D1266" s="446" t="s">
        <v>1962</v>
      </c>
      <c r="E1266" s="448" t="s">
        <v>3107</v>
      </c>
      <c r="F1266" s="447" t="s">
        <v>3108</v>
      </c>
      <c r="G1266" s="450">
        <v>5548681.0700000003</v>
      </c>
      <c r="H1266" s="451" t="s">
        <v>3109</v>
      </c>
      <c r="I1266" s="450">
        <f t="shared" ref="I1266:I1301" si="34">G1266</f>
        <v>5548681.0700000003</v>
      </c>
      <c r="J1266" s="343"/>
      <c r="K1266" s="343"/>
    </row>
    <row r="1267" spans="1:11" s="124" customFormat="1" ht="36">
      <c r="A1267" s="447" t="s">
        <v>3106</v>
      </c>
      <c r="B1267" s="444">
        <v>42400</v>
      </c>
      <c r="C1267" s="445">
        <v>50022</v>
      </c>
      <c r="D1267" s="446" t="s">
        <v>1962</v>
      </c>
      <c r="E1267" s="448" t="s">
        <v>3107</v>
      </c>
      <c r="F1267" s="447" t="s">
        <v>3169</v>
      </c>
      <c r="G1267" s="450">
        <v>144075</v>
      </c>
      <c r="H1267" s="451" t="s">
        <v>3170</v>
      </c>
      <c r="I1267" s="450">
        <f t="shared" si="34"/>
        <v>144075</v>
      </c>
      <c r="J1267" s="343"/>
      <c r="K1267" s="343"/>
    </row>
    <row r="1268" spans="1:11" s="124" customFormat="1" ht="36">
      <c r="A1268" s="447" t="s">
        <v>3106</v>
      </c>
      <c r="B1268" s="444">
        <v>42429</v>
      </c>
      <c r="C1268" s="445">
        <v>50053</v>
      </c>
      <c r="D1268" s="446" t="s">
        <v>1962</v>
      </c>
      <c r="E1268" s="448" t="s">
        <v>3107</v>
      </c>
      <c r="F1268" s="447" t="s">
        <v>3177</v>
      </c>
      <c r="G1268" s="450">
        <v>137499</v>
      </c>
      <c r="H1268" s="451" t="s">
        <v>3176</v>
      </c>
      <c r="I1268" s="450">
        <f t="shared" si="34"/>
        <v>137499</v>
      </c>
      <c r="J1268" s="343"/>
      <c r="K1268" s="343"/>
    </row>
    <row r="1269" spans="1:11" s="124" customFormat="1" ht="36">
      <c r="A1269" s="447" t="s">
        <v>3106</v>
      </c>
      <c r="B1269" s="444">
        <v>42458</v>
      </c>
      <c r="C1269" s="445">
        <v>50089</v>
      </c>
      <c r="D1269" s="446" t="s">
        <v>1962</v>
      </c>
      <c r="E1269" s="448" t="s">
        <v>3107</v>
      </c>
      <c r="F1269" s="447" t="s">
        <v>3175</v>
      </c>
      <c r="G1269" s="450">
        <v>139420</v>
      </c>
      <c r="H1269" s="451" t="s">
        <v>3176</v>
      </c>
      <c r="I1269" s="450">
        <f t="shared" si="34"/>
        <v>139420</v>
      </c>
      <c r="J1269" s="343"/>
      <c r="K1269" s="343"/>
    </row>
    <row r="1270" spans="1:11" s="124" customFormat="1" ht="36">
      <c r="A1270" s="447" t="s">
        <v>3106</v>
      </c>
      <c r="B1270" s="444">
        <v>42490</v>
      </c>
      <c r="C1270" s="445">
        <v>50123</v>
      </c>
      <c r="D1270" s="446" t="s">
        <v>1962</v>
      </c>
      <c r="E1270" s="448" t="s">
        <v>3107</v>
      </c>
      <c r="F1270" s="447" t="s">
        <v>3173</v>
      </c>
      <c r="G1270" s="450">
        <v>140823</v>
      </c>
      <c r="H1270" s="451" t="s">
        <v>3174</v>
      </c>
      <c r="I1270" s="450">
        <f t="shared" si="34"/>
        <v>140823</v>
      </c>
      <c r="J1270" s="343"/>
      <c r="K1270" s="343"/>
    </row>
    <row r="1271" spans="1:11" s="124" customFormat="1" ht="36">
      <c r="A1271" s="447" t="s">
        <v>3106</v>
      </c>
      <c r="B1271" s="444">
        <v>42521</v>
      </c>
      <c r="C1271" s="445">
        <v>50154</v>
      </c>
      <c r="D1271" s="446" t="s">
        <v>1962</v>
      </c>
      <c r="E1271" s="448" t="s">
        <v>3107</v>
      </c>
      <c r="F1271" s="447" t="s">
        <v>3178</v>
      </c>
      <c r="G1271" s="450">
        <v>135629</v>
      </c>
      <c r="H1271" s="451" t="s">
        <v>3179</v>
      </c>
      <c r="I1271" s="450">
        <f t="shared" si="34"/>
        <v>135629</v>
      </c>
      <c r="J1271" s="343"/>
      <c r="K1271" s="343"/>
    </row>
    <row r="1272" spans="1:11" s="124" customFormat="1" ht="36">
      <c r="A1272" s="447" t="s">
        <v>3106</v>
      </c>
      <c r="B1272" s="444">
        <v>42551</v>
      </c>
      <c r="C1272" s="445">
        <v>50188</v>
      </c>
      <c r="D1272" s="446" t="s">
        <v>1962</v>
      </c>
      <c r="E1272" s="448" t="s">
        <v>3107</v>
      </c>
      <c r="F1272" s="447" t="s">
        <v>3165</v>
      </c>
      <c r="G1272" s="450">
        <v>204261</v>
      </c>
      <c r="H1272" s="451" t="s">
        <v>3166</v>
      </c>
      <c r="I1272" s="450">
        <f t="shared" si="34"/>
        <v>204261</v>
      </c>
      <c r="J1272" s="343"/>
      <c r="K1272" s="343"/>
    </row>
    <row r="1273" spans="1:11" s="124" customFormat="1" ht="36">
      <c r="A1273" s="447" t="s">
        <v>3106</v>
      </c>
      <c r="B1273" s="444">
        <v>42582</v>
      </c>
      <c r="C1273" s="445">
        <v>50216</v>
      </c>
      <c r="D1273" s="446" t="s">
        <v>1962</v>
      </c>
      <c r="E1273" s="448" t="s">
        <v>3107</v>
      </c>
      <c r="F1273" s="447" t="s">
        <v>3167</v>
      </c>
      <c r="G1273" s="450">
        <v>147046</v>
      </c>
      <c r="H1273" s="451" t="s">
        <v>3168</v>
      </c>
      <c r="I1273" s="450">
        <f t="shared" si="34"/>
        <v>147046</v>
      </c>
      <c r="J1273" s="343"/>
      <c r="K1273" s="343"/>
    </row>
    <row r="1274" spans="1:11" s="124" customFormat="1" ht="36">
      <c r="A1274" s="447" t="s">
        <v>3106</v>
      </c>
      <c r="B1274" s="444">
        <v>42613</v>
      </c>
      <c r="C1274" s="445">
        <v>50244</v>
      </c>
      <c r="D1274" s="446" t="s">
        <v>1962</v>
      </c>
      <c r="E1274" s="448" t="s">
        <v>3107</v>
      </c>
      <c r="F1274" s="447" t="s">
        <v>3171</v>
      </c>
      <c r="G1274" s="450">
        <v>141172</v>
      </c>
      <c r="H1274" s="451" t="s">
        <v>3172</v>
      </c>
      <c r="I1274" s="450">
        <f t="shared" si="34"/>
        <v>141172</v>
      </c>
      <c r="J1274" s="343"/>
      <c r="K1274" s="343"/>
    </row>
    <row r="1275" spans="1:11" s="124" customFormat="1" ht="36">
      <c r="A1275" s="447" t="s">
        <v>3106</v>
      </c>
      <c r="B1275" s="444">
        <v>43008</v>
      </c>
      <c r="C1275" s="445">
        <v>50323</v>
      </c>
      <c r="D1275" s="446" t="s">
        <v>1962</v>
      </c>
      <c r="E1275" s="448" t="s">
        <v>3107</v>
      </c>
      <c r="F1275" s="447" t="s">
        <v>3157</v>
      </c>
      <c r="G1275" s="450">
        <v>251561</v>
      </c>
      <c r="H1275" s="451" t="s">
        <v>3158</v>
      </c>
      <c r="I1275" s="450">
        <f t="shared" si="34"/>
        <v>251561</v>
      </c>
      <c r="J1275" s="343"/>
      <c r="K1275" s="343"/>
    </row>
    <row r="1276" spans="1:11" s="124" customFormat="1" ht="36">
      <c r="A1276" s="447" t="s">
        <v>3106</v>
      </c>
      <c r="B1276" s="444">
        <v>43039</v>
      </c>
      <c r="C1276" s="445">
        <v>50364</v>
      </c>
      <c r="D1276" s="446" t="s">
        <v>1962</v>
      </c>
      <c r="E1276" s="448" t="s">
        <v>3107</v>
      </c>
      <c r="F1276" s="447" t="s">
        <v>3155</v>
      </c>
      <c r="G1276" s="450">
        <v>251806</v>
      </c>
      <c r="H1276" s="451" t="s">
        <v>3156</v>
      </c>
      <c r="I1276" s="450">
        <f t="shared" si="34"/>
        <v>251806</v>
      </c>
    </row>
    <row r="1277" spans="1:11" s="124" customFormat="1" ht="36">
      <c r="A1277" s="447" t="s">
        <v>3106</v>
      </c>
      <c r="B1277" s="444">
        <v>43069</v>
      </c>
      <c r="C1277" s="445">
        <v>50406</v>
      </c>
      <c r="D1277" s="446" t="s">
        <v>1962</v>
      </c>
      <c r="E1277" s="448" t="s">
        <v>3107</v>
      </c>
      <c r="F1277" s="447" t="s">
        <v>3121</v>
      </c>
      <c r="G1277" s="450">
        <v>377454</v>
      </c>
      <c r="H1277" s="451" t="s">
        <v>3122</v>
      </c>
      <c r="I1277" s="450">
        <f t="shared" si="34"/>
        <v>377454</v>
      </c>
    </row>
    <row r="1278" spans="1:11" s="124" customFormat="1" ht="36">
      <c r="A1278" s="447" t="s">
        <v>3106</v>
      </c>
      <c r="B1278" s="444">
        <v>43098</v>
      </c>
      <c r="C1278" s="445">
        <v>50437</v>
      </c>
      <c r="D1278" s="446" t="s">
        <v>1962</v>
      </c>
      <c r="E1278" s="448" t="s">
        <v>3107</v>
      </c>
      <c r="F1278" s="447" t="s">
        <v>3110</v>
      </c>
      <c r="G1278" s="450">
        <v>622264</v>
      </c>
      <c r="H1278" s="451" t="s">
        <v>3111</v>
      </c>
      <c r="I1278" s="450">
        <f t="shared" si="34"/>
        <v>622264</v>
      </c>
    </row>
    <row r="1279" spans="1:11" s="124" customFormat="1" ht="36">
      <c r="A1279" s="447" t="s">
        <v>3106</v>
      </c>
      <c r="B1279" s="444">
        <v>43131</v>
      </c>
      <c r="C1279" s="445">
        <v>50029</v>
      </c>
      <c r="D1279" s="446" t="s">
        <v>1962</v>
      </c>
      <c r="E1279" s="448" t="s">
        <v>3107</v>
      </c>
      <c r="F1279" s="447" t="s">
        <v>3163</v>
      </c>
      <c r="G1279" s="450">
        <v>240010</v>
      </c>
      <c r="H1279" s="451" t="s">
        <v>3164</v>
      </c>
      <c r="I1279" s="450">
        <f t="shared" si="34"/>
        <v>240010</v>
      </c>
    </row>
    <row r="1280" spans="1:11" s="124" customFormat="1" ht="36">
      <c r="A1280" s="447" t="s">
        <v>3106</v>
      </c>
      <c r="B1280" s="444">
        <v>43159</v>
      </c>
      <c r="C1280" s="445">
        <v>50067</v>
      </c>
      <c r="D1280" s="446" t="s">
        <v>1962</v>
      </c>
      <c r="E1280" s="448" t="s">
        <v>3107</v>
      </c>
      <c r="F1280" s="447" t="s">
        <v>3161</v>
      </c>
      <c r="G1280" s="450">
        <v>250082</v>
      </c>
      <c r="H1280" s="451" t="s">
        <v>3162</v>
      </c>
      <c r="I1280" s="450">
        <f t="shared" si="34"/>
        <v>250082</v>
      </c>
    </row>
    <row r="1281" spans="1:9" s="124" customFormat="1" ht="36">
      <c r="A1281" s="447" t="s">
        <v>3106</v>
      </c>
      <c r="B1281" s="444">
        <v>43189</v>
      </c>
      <c r="C1281" s="445">
        <v>50106</v>
      </c>
      <c r="D1281" s="446" t="s">
        <v>1962</v>
      </c>
      <c r="E1281" s="448" t="s">
        <v>3107</v>
      </c>
      <c r="F1281" s="447" t="s">
        <v>3125</v>
      </c>
      <c r="G1281" s="450">
        <v>300859</v>
      </c>
      <c r="H1281" s="451" t="s">
        <v>3126</v>
      </c>
      <c r="I1281" s="450">
        <f t="shared" si="34"/>
        <v>300859</v>
      </c>
    </row>
    <row r="1282" spans="1:9" s="124" customFormat="1" ht="36">
      <c r="A1282" s="447" t="s">
        <v>3106</v>
      </c>
      <c r="B1282" s="444">
        <v>43220</v>
      </c>
      <c r="C1282" s="445">
        <v>50142</v>
      </c>
      <c r="D1282" s="446" t="s">
        <v>1962</v>
      </c>
      <c r="E1282" s="448" t="s">
        <v>3107</v>
      </c>
      <c r="F1282" s="447" t="s">
        <v>3141</v>
      </c>
      <c r="G1282" s="450">
        <v>268675</v>
      </c>
      <c r="H1282" s="451" t="s">
        <v>3142</v>
      </c>
      <c r="I1282" s="450">
        <f t="shared" si="34"/>
        <v>268675</v>
      </c>
    </row>
    <row r="1283" spans="1:9" s="124" customFormat="1" ht="36">
      <c r="A1283" s="447" t="s">
        <v>3106</v>
      </c>
      <c r="B1283" s="444">
        <v>43251</v>
      </c>
      <c r="C1283" s="445">
        <v>50178</v>
      </c>
      <c r="D1283" s="446" t="s">
        <v>1962</v>
      </c>
      <c r="E1283" s="448" t="s">
        <v>3107</v>
      </c>
      <c r="F1283" s="447" t="s">
        <v>3145</v>
      </c>
      <c r="G1283" s="450">
        <v>266337</v>
      </c>
      <c r="H1283" s="451" t="s">
        <v>3146</v>
      </c>
      <c r="I1283" s="450">
        <f t="shared" si="34"/>
        <v>266337</v>
      </c>
    </row>
    <row r="1284" spans="1:9" s="124" customFormat="1" ht="36">
      <c r="A1284" s="447" t="s">
        <v>3106</v>
      </c>
      <c r="B1284" s="444">
        <v>43280</v>
      </c>
      <c r="C1284" s="445">
        <v>50212</v>
      </c>
      <c r="D1284" s="446" t="s">
        <v>1962</v>
      </c>
      <c r="E1284" s="448" t="s">
        <v>3107</v>
      </c>
      <c r="F1284" s="447" t="s">
        <v>3117</v>
      </c>
      <c r="G1284" s="450">
        <v>401745</v>
      </c>
      <c r="H1284" s="451" t="s">
        <v>3118</v>
      </c>
      <c r="I1284" s="450">
        <f t="shared" si="34"/>
        <v>401745</v>
      </c>
    </row>
    <row r="1285" spans="1:9" s="124" customFormat="1" ht="36">
      <c r="A1285" s="447" t="s">
        <v>3106</v>
      </c>
      <c r="B1285" s="444">
        <v>43312</v>
      </c>
      <c r="C1285" s="445">
        <v>50252</v>
      </c>
      <c r="D1285" s="446" t="s">
        <v>1962</v>
      </c>
      <c r="E1285" s="448" t="s">
        <v>3107</v>
      </c>
      <c r="F1285" s="447" t="s">
        <v>3129</v>
      </c>
      <c r="G1285" s="450">
        <v>284589</v>
      </c>
      <c r="H1285" s="451" t="s">
        <v>3130</v>
      </c>
      <c r="I1285" s="450">
        <f t="shared" si="34"/>
        <v>284589</v>
      </c>
    </row>
    <row r="1286" spans="1:9" s="124" customFormat="1" ht="36">
      <c r="A1286" s="447" t="s">
        <v>3106</v>
      </c>
      <c r="B1286" s="444">
        <v>43343</v>
      </c>
      <c r="C1286" s="445">
        <v>50285</v>
      </c>
      <c r="D1286" s="446" t="s">
        <v>1962</v>
      </c>
      <c r="E1286" s="448" t="s">
        <v>3107</v>
      </c>
      <c r="F1286" s="447" t="s">
        <v>3159</v>
      </c>
      <c r="G1286" s="450">
        <v>251019</v>
      </c>
      <c r="H1286" s="451" t="s">
        <v>3160</v>
      </c>
      <c r="I1286" s="450">
        <f t="shared" si="34"/>
        <v>251019</v>
      </c>
    </row>
    <row r="1287" spans="1:9" s="124" customFormat="1" ht="36">
      <c r="A1287" s="447" t="s">
        <v>3106</v>
      </c>
      <c r="B1287" s="444">
        <v>43370</v>
      </c>
      <c r="C1287" s="445">
        <v>50317</v>
      </c>
      <c r="D1287" s="446" t="s">
        <v>1962</v>
      </c>
      <c r="E1287" s="448" t="s">
        <v>3107</v>
      </c>
      <c r="F1287" s="447" t="s">
        <v>3139</v>
      </c>
      <c r="G1287" s="450">
        <v>269727</v>
      </c>
      <c r="H1287" s="451" t="s">
        <v>3140</v>
      </c>
      <c r="I1287" s="450">
        <f t="shared" si="34"/>
        <v>269727</v>
      </c>
    </row>
    <row r="1288" spans="1:9" s="124" customFormat="1" ht="24">
      <c r="A1288" s="447" t="s">
        <v>3106</v>
      </c>
      <c r="B1288" s="444">
        <v>43404</v>
      </c>
      <c r="C1288" s="445">
        <v>50352</v>
      </c>
      <c r="D1288" s="446" t="s">
        <v>1962</v>
      </c>
      <c r="E1288" s="448" t="s">
        <v>3107</v>
      </c>
      <c r="F1288" s="447" t="s">
        <v>3127</v>
      </c>
      <c r="G1288" s="450">
        <v>295728</v>
      </c>
      <c r="H1288" s="451" t="s">
        <v>3128</v>
      </c>
      <c r="I1288" s="450">
        <f t="shared" si="34"/>
        <v>295728</v>
      </c>
    </row>
    <row r="1289" spans="1:9" s="124" customFormat="1" ht="24">
      <c r="A1289" s="447" t="s">
        <v>3106</v>
      </c>
      <c r="B1289" s="444">
        <v>43434</v>
      </c>
      <c r="C1289" s="445">
        <v>50394</v>
      </c>
      <c r="D1289" s="446" t="s">
        <v>1962</v>
      </c>
      <c r="E1289" s="448" t="s">
        <v>3107</v>
      </c>
      <c r="F1289" s="447" t="s">
        <v>3123</v>
      </c>
      <c r="G1289" s="450">
        <v>321903</v>
      </c>
      <c r="H1289" s="451" t="s">
        <v>3124</v>
      </c>
      <c r="I1289" s="450">
        <f t="shared" si="34"/>
        <v>321903</v>
      </c>
    </row>
    <row r="1290" spans="1:9" s="124" customFormat="1" ht="24">
      <c r="A1290" s="447" t="s">
        <v>3106</v>
      </c>
      <c r="B1290" s="444">
        <v>43465</v>
      </c>
      <c r="C1290" s="445">
        <v>50448</v>
      </c>
      <c r="D1290" s="446" t="s">
        <v>1962</v>
      </c>
      <c r="E1290" s="448" t="s">
        <v>3107</v>
      </c>
      <c r="F1290" s="447" t="s">
        <v>3114</v>
      </c>
      <c r="G1290" s="450">
        <v>505163</v>
      </c>
      <c r="H1290" s="451" t="s">
        <v>3111</v>
      </c>
      <c r="I1290" s="450">
        <f t="shared" si="34"/>
        <v>505163</v>
      </c>
    </row>
    <row r="1291" spans="1:9" s="124" customFormat="1" ht="15">
      <c r="A1291" s="447" t="s">
        <v>3106</v>
      </c>
      <c r="B1291" s="444">
        <v>43496</v>
      </c>
      <c r="C1291" s="445">
        <v>50041</v>
      </c>
      <c r="D1291" s="446" t="s">
        <v>1962</v>
      </c>
      <c r="E1291" s="448" t="s">
        <v>3107</v>
      </c>
      <c r="F1291" s="447" t="s">
        <v>3153</v>
      </c>
      <c r="G1291" s="450">
        <v>252683</v>
      </c>
      <c r="H1291" s="451" t="s">
        <v>3154</v>
      </c>
      <c r="I1291" s="450">
        <f t="shared" si="34"/>
        <v>252683</v>
      </c>
    </row>
    <row r="1292" spans="1:9" s="124" customFormat="1" ht="15">
      <c r="A1292" s="447" t="s">
        <v>3106</v>
      </c>
      <c r="B1292" s="444">
        <v>43524</v>
      </c>
      <c r="C1292" s="445">
        <v>50075</v>
      </c>
      <c r="D1292" s="446" t="s">
        <v>1962</v>
      </c>
      <c r="E1292" s="448" t="s">
        <v>3107</v>
      </c>
      <c r="F1292" s="447" t="s">
        <v>3149</v>
      </c>
      <c r="G1292" s="450">
        <v>256653</v>
      </c>
      <c r="H1292" s="451" t="s">
        <v>3150</v>
      </c>
      <c r="I1292" s="450">
        <f t="shared" si="34"/>
        <v>256653</v>
      </c>
    </row>
    <row r="1293" spans="1:9" s="124" customFormat="1" ht="15">
      <c r="A1293" s="447" t="s">
        <v>3106</v>
      </c>
      <c r="B1293" s="444">
        <v>43555</v>
      </c>
      <c r="C1293" s="445">
        <v>50106</v>
      </c>
      <c r="D1293" s="446" t="s">
        <v>1962</v>
      </c>
      <c r="E1293" s="448" t="s">
        <v>3107</v>
      </c>
      <c r="F1293" s="447" t="s">
        <v>3151</v>
      </c>
      <c r="G1293" s="450">
        <v>254457</v>
      </c>
      <c r="H1293" s="451" t="s">
        <v>3152</v>
      </c>
      <c r="I1293" s="450">
        <f t="shared" si="34"/>
        <v>254457</v>
      </c>
    </row>
    <row r="1294" spans="1:9" s="124" customFormat="1" ht="15">
      <c r="A1294" s="447" t="s">
        <v>3106</v>
      </c>
      <c r="B1294" s="444">
        <v>43585</v>
      </c>
      <c r="C1294" s="445">
        <v>50140</v>
      </c>
      <c r="D1294" s="446" t="s">
        <v>1962</v>
      </c>
      <c r="E1294" s="448" t="s">
        <v>3107</v>
      </c>
      <c r="F1294" s="447" t="s">
        <v>3137</v>
      </c>
      <c r="G1294" s="450">
        <v>279494</v>
      </c>
      <c r="H1294" s="451" t="s">
        <v>3138</v>
      </c>
      <c r="I1294" s="450">
        <f t="shared" si="34"/>
        <v>279494</v>
      </c>
    </row>
    <row r="1295" spans="1:9" s="124" customFormat="1" ht="15">
      <c r="A1295" s="447" t="s">
        <v>3106</v>
      </c>
      <c r="B1295" s="444">
        <v>43616</v>
      </c>
      <c r="C1295" s="445">
        <v>50171</v>
      </c>
      <c r="D1295" s="446" t="s">
        <v>1962</v>
      </c>
      <c r="E1295" s="448" t="s">
        <v>3107</v>
      </c>
      <c r="F1295" s="447" t="s">
        <v>3115</v>
      </c>
      <c r="G1295" s="450">
        <v>460892</v>
      </c>
      <c r="H1295" s="451" t="s">
        <v>3116</v>
      </c>
      <c r="I1295" s="450">
        <f t="shared" si="34"/>
        <v>460892</v>
      </c>
    </row>
    <row r="1296" spans="1:9" s="124" customFormat="1" ht="15">
      <c r="A1296" s="447" t="s">
        <v>3106</v>
      </c>
      <c r="B1296" s="444">
        <v>43646</v>
      </c>
      <c r="C1296" s="445">
        <v>50204</v>
      </c>
      <c r="D1296" s="446" t="s">
        <v>1962</v>
      </c>
      <c r="E1296" s="448" t="s">
        <v>3107</v>
      </c>
      <c r="F1296" s="447" t="s">
        <v>3133</v>
      </c>
      <c r="G1296" s="450">
        <v>281513.78000000003</v>
      </c>
      <c r="H1296" s="451" t="s">
        <v>3134</v>
      </c>
      <c r="I1296" s="450">
        <f t="shared" si="34"/>
        <v>281513.78000000003</v>
      </c>
    </row>
    <row r="1297" spans="1:9" s="124" customFormat="1" ht="15">
      <c r="A1297" s="447" t="s">
        <v>3106</v>
      </c>
      <c r="B1297" s="444">
        <v>43676</v>
      </c>
      <c r="C1297" s="445" t="s">
        <v>3135</v>
      </c>
      <c r="D1297" s="446" t="s">
        <v>1962</v>
      </c>
      <c r="E1297" s="448" t="s">
        <v>3107</v>
      </c>
      <c r="F1297" s="447" t="s">
        <v>3136</v>
      </c>
      <c r="G1297" s="450">
        <v>281376</v>
      </c>
      <c r="H1297" s="451">
        <v>43692</v>
      </c>
      <c r="I1297" s="450">
        <f t="shared" si="34"/>
        <v>281376</v>
      </c>
    </row>
    <row r="1298" spans="1:9" s="124" customFormat="1" ht="15">
      <c r="A1298" s="447" t="s">
        <v>3106</v>
      </c>
      <c r="B1298" s="444">
        <v>43708</v>
      </c>
      <c r="C1298" s="445" t="s">
        <v>3131</v>
      </c>
      <c r="D1298" s="446" t="s">
        <v>1962</v>
      </c>
      <c r="E1298" s="448" t="s">
        <v>3107</v>
      </c>
      <c r="F1298" s="447" t="s">
        <v>3132</v>
      </c>
      <c r="G1298" s="450">
        <v>281528</v>
      </c>
      <c r="H1298" s="451">
        <v>43723</v>
      </c>
      <c r="I1298" s="450">
        <f t="shared" si="34"/>
        <v>281528</v>
      </c>
    </row>
    <row r="1299" spans="1:9" s="124" customFormat="1" ht="24">
      <c r="A1299" s="447" t="s">
        <v>3106</v>
      </c>
      <c r="B1299" s="444">
        <v>43738</v>
      </c>
      <c r="C1299" s="445" t="s">
        <v>3143</v>
      </c>
      <c r="D1299" s="446" t="s">
        <v>1962</v>
      </c>
      <c r="E1299" s="448" t="s">
        <v>3107</v>
      </c>
      <c r="F1299" s="447" t="s">
        <v>3144</v>
      </c>
      <c r="G1299" s="450">
        <v>267278</v>
      </c>
      <c r="H1299" s="451">
        <v>43753</v>
      </c>
      <c r="I1299" s="450">
        <f t="shared" si="34"/>
        <v>267278</v>
      </c>
    </row>
    <row r="1300" spans="1:9" s="124" customFormat="1" ht="15">
      <c r="A1300" s="447" t="s">
        <v>3106</v>
      </c>
      <c r="B1300" s="444">
        <v>43768</v>
      </c>
      <c r="C1300" s="445" t="s">
        <v>3147</v>
      </c>
      <c r="D1300" s="446" t="s">
        <v>1962</v>
      </c>
      <c r="E1300" s="448" t="s">
        <v>3107</v>
      </c>
      <c r="F1300" s="447" t="s">
        <v>3148</v>
      </c>
      <c r="G1300" s="450">
        <v>259097</v>
      </c>
      <c r="H1300" s="451">
        <v>43784</v>
      </c>
      <c r="I1300" s="450">
        <f t="shared" si="34"/>
        <v>259097</v>
      </c>
    </row>
    <row r="1301" spans="1:9" s="124" customFormat="1" ht="24">
      <c r="A1301" s="447" t="s">
        <v>3106</v>
      </c>
      <c r="B1301" s="444">
        <v>43799</v>
      </c>
      <c r="C1301" s="445" t="s">
        <v>3119</v>
      </c>
      <c r="D1301" s="446" t="s">
        <v>1962</v>
      </c>
      <c r="E1301" s="448" t="s">
        <v>3107</v>
      </c>
      <c r="F1301" s="447" t="s">
        <v>3120</v>
      </c>
      <c r="G1301" s="450">
        <v>386833.68</v>
      </c>
      <c r="H1301" s="451">
        <v>43814</v>
      </c>
      <c r="I1301" s="450">
        <f t="shared" si="34"/>
        <v>386833.68</v>
      </c>
    </row>
    <row r="1302" spans="1:9" s="124" customFormat="1" ht="15">
      <c r="A1302" s="447" t="s">
        <v>3106</v>
      </c>
      <c r="B1302" s="444">
        <v>43830</v>
      </c>
      <c r="C1302" s="445" t="s">
        <v>3112</v>
      </c>
      <c r="D1302" s="446" t="s">
        <v>1962</v>
      </c>
      <c r="E1302" s="448" t="s">
        <v>3107</v>
      </c>
      <c r="F1302" s="447" t="s">
        <v>3113</v>
      </c>
      <c r="G1302" s="450">
        <v>528300.49</v>
      </c>
      <c r="H1302" s="451">
        <v>43845</v>
      </c>
      <c r="I1302" s="450">
        <v>528300.49</v>
      </c>
    </row>
    <row r="1303" spans="1:9" s="124" customFormat="1" ht="24">
      <c r="A1303" s="447" t="s">
        <v>3180</v>
      </c>
      <c r="B1303" s="444">
        <v>42978</v>
      </c>
      <c r="C1303" s="445">
        <v>55336</v>
      </c>
      <c r="D1303" s="446">
        <v>42948</v>
      </c>
      <c r="E1303" s="448" t="s">
        <v>3095</v>
      </c>
      <c r="F1303" s="447" t="s">
        <v>3181</v>
      </c>
      <c r="G1303" s="450">
        <v>398523</v>
      </c>
      <c r="H1303" s="451"/>
      <c r="I1303" s="450">
        <v>398523</v>
      </c>
    </row>
    <row r="1304" spans="1:9" s="124" customFormat="1" ht="24">
      <c r="A1304" s="447" t="s">
        <v>3180</v>
      </c>
      <c r="B1304" s="444">
        <v>43008</v>
      </c>
      <c r="C1304" s="445">
        <v>55453</v>
      </c>
      <c r="D1304" s="446">
        <v>42979</v>
      </c>
      <c r="E1304" s="448" t="s">
        <v>3095</v>
      </c>
      <c r="F1304" s="447" t="s">
        <v>3181</v>
      </c>
      <c r="G1304" s="450">
        <v>904009</v>
      </c>
      <c r="H1304" s="451"/>
      <c r="I1304" s="450">
        <v>904009</v>
      </c>
    </row>
    <row r="1305" spans="1:9" s="124" customFormat="1" ht="24">
      <c r="A1305" s="447" t="s">
        <v>3180</v>
      </c>
      <c r="B1305" s="444">
        <v>43039</v>
      </c>
      <c r="C1305" s="445">
        <v>55509</v>
      </c>
      <c r="D1305" s="446">
        <v>42979</v>
      </c>
      <c r="E1305" s="448" t="s">
        <v>3095</v>
      </c>
      <c r="F1305" s="447" t="s">
        <v>3181</v>
      </c>
      <c r="G1305" s="450">
        <v>272574.77</v>
      </c>
      <c r="H1305" s="451"/>
      <c r="I1305" s="450">
        <v>272574.77</v>
      </c>
    </row>
    <row r="1306" spans="1:9" s="124" customFormat="1" ht="24">
      <c r="A1306" s="447" t="s">
        <v>3180</v>
      </c>
      <c r="B1306" s="444">
        <v>43069</v>
      </c>
      <c r="C1306" s="445">
        <v>55617</v>
      </c>
      <c r="D1306" s="446">
        <v>43040</v>
      </c>
      <c r="E1306" s="448" t="s">
        <v>3095</v>
      </c>
      <c r="F1306" s="447" t="s">
        <v>3181</v>
      </c>
      <c r="G1306" s="450">
        <v>700854</v>
      </c>
      <c r="H1306" s="451"/>
      <c r="I1306" s="450">
        <v>700854</v>
      </c>
    </row>
    <row r="1307" spans="1:9" s="124" customFormat="1" ht="24">
      <c r="A1307" s="447" t="s">
        <v>3180</v>
      </c>
      <c r="B1307" s="444">
        <v>43100</v>
      </c>
      <c r="C1307" s="445">
        <v>55697</v>
      </c>
      <c r="D1307" s="446">
        <v>43070</v>
      </c>
      <c r="E1307" s="448" t="s">
        <v>3095</v>
      </c>
      <c r="F1307" s="447" t="s">
        <v>3181</v>
      </c>
      <c r="G1307" s="450">
        <v>662553</v>
      </c>
      <c r="H1307" s="451"/>
      <c r="I1307" s="450">
        <v>662553</v>
      </c>
    </row>
    <row r="1308" spans="1:9" s="124" customFormat="1" ht="24">
      <c r="A1308" s="447" t="s">
        <v>3180</v>
      </c>
      <c r="B1308" s="444">
        <v>43190</v>
      </c>
      <c r="C1308" s="445">
        <v>55184</v>
      </c>
      <c r="D1308" s="446" t="s">
        <v>3182</v>
      </c>
      <c r="E1308" s="448" t="s">
        <v>3095</v>
      </c>
      <c r="F1308" s="447" t="s">
        <v>3181</v>
      </c>
      <c r="G1308" s="450">
        <v>101214</v>
      </c>
      <c r="H1308" s="451"/>
      <c r="I1308" s="450">
        <v>101214</v>
      </c>
    </row>
    <row r="1309" spans="1:9" s="124" customFormat="1" ht="24">
      <c r="A1309" s="447" t="s">
        <v>3180</v>
      </c>
      <c r="B1309" s="444">
        <v>43280</v>
      </c>
      <c r="C1309" s="445">
        <v>55431</v>
      </c>
      <c r="D1309" s="446">
        <v>43252</v>
      </c>
      <c r="E1309" s="448" t="s">
        <v>3095</v>
      </c>
      <c r="F1309" s="447" t="s">
        <v>3181</v>
      </c>
      <c r="G1309" s="450">
        <v>765390</v>
      </c>
      <c r="H1309" s="451"/>
      <c r="I1309" s="450">
        <v>765390</v>
      </c>
    </row>
    <row r="1310" spans="1:9" s="124" customFormat="1" ht="24">
      <c r="A1310" s="447" t="s">
        <v>3180</v>
      </c>
      <c r="B1310" s="444">
        <v>43312</v>
      </c>
      <c r="C1310" s="445">
        <v>55491</v>
      </c>
      <c r="D1310" s="446">
        <v>43282</v>
      </c>
      <c r="E1310" s="448" t="s">
        <v>3095</v>
      </c>
      <c r="F1310" s="447" t="s">
        <v>3181</v>
      </c>
      <c r="G1310" s="450">
        <v>799181</v>
      </c>
      <c r="H1310" s="451"/>
      <c r="I1310" s="450">
        <v>799181</v>
      </c>
    </row>
    <row r="1311" spans="1:9" s="124" customFormat="1" ht="24">
      <c r="A1311" s="447" t="s">
        <v>3180</v>
      </c>
      <c r="B1311" s="444">
        <v>43404</v>
      </c>
      <c r="C1311" s="445">
        <v>55749</v>
      </c>
      <c r="D1311" s="446">
        <v>43374</v>
      </c>
      <c r="E1311" s="448" t="s">
        <v>3095</v>
      </c>
      <c r="F1311" s="447" t="s">
        <v>3181</v>
      </c>
      <c r="G1311" s="450">
        <v>1023989</v>
      </c>
      <c r="H1311" s="451"/>
      <c r="I1311" s="450">
        <v>1023989</v>
      </c>
    </row>
    <row r="1312" spans="1:9" s="124" customFormat="1" ht="24">
      <c r="A1312" s="447" t="s">
        <v>3180</v>
      </c>
      <c r="B1312" s="444">
        <v>43434</v>
      </c>
      <c r="C1312" s="445">
        <v>55819</v>
      </c>
      <c r="D1312" s="446">
        <v>43405</v>
      </c>
      <c r="E1312" s="448" t="s">
        <v>3095</v>
      </c>
      <c r="F1312" s="447" t="s">
        <v>3181</v>
      </c>
      <c r="G1312" s="450">
        <v>600912.86</v>
      </c>
      <c r="H1312" s="451"/>
      <c r="I1312" s="450">
        <v>600912.86</v>
      </c>
    </row>
    <row r="1313" spans="1:11" s="124" customFormat="1" ht="24">
      <c r="A1313" s="447" t="s">
        <v>3180</v>
      </c>
      <c r="B1313" s="444">
        <v>43465</v>
      </c>
      <c r="C1313" s="445">
        <v>55905</v>
      </c>
      <c r="D1313" s="446">
        <v>43435</v>
      </c>
      <c r="E1313" s="448" t="s">
        <v>3095</v>
      </c>
      <c r="F1313" s="447" t="s">
        <v>3181</v>
      </c>
      <c r="G1313" s="450">
        <v>1828396.41</v>
      </c>
      <c r="H1313" s="451"/>
      <c r="I1313" s="450">
        <v>1828396.41</v>
      </c>
      <c r="J1313" s="343"/>
      <c r="K1313" s="343"/>
    </row>
    <row r="1314" spans="1:11" s="124" customFormat="1" ht="24">
      <c r="A1314" s="447" t="s">
        <v>3180</v>
      </c>
      <c r="B1314" s="444">
        <v>43585</v>
      </c>
      <c r="C1314" s="445">
        <v>55376</v>
      </c>
      <c r="D1314" s="446">
        <v>43556</v>
      </c>
      <c r="E1314" s="448" t="s">
        <v>3095</v>
      </c>
      <c r="F1314" s="447" t="s">
        <v>3181</v>
      </c>
      <c r="G1314" s="450">
        <v>3954009</v>
      </c>
      <c r="H1314" s="451"/>
      <c r="I1314" s="450">
        <v>3954009</v>
      </c>
      <c r="J1314" s="343"/>
      <c r="K1314" s="343"/>
    </row>
    <row r="1315" spans="1:11" s="124" customFormat="1" ht="24">
      <c r="A1315" s="447" t="s">
        <v>3180</v>
      </c>
      <c r="B1315" s="444">
        <v>43616</v>
      </c>
      <c r="C1315" s="445">
        <v>55449</v>
      </c>
      <c r="D1315" s="446">
        <v>43586</v>
      </c>
      <c r="E1315" s="448" t="s">
        <v>3095</v>
      </c>
      <c r="F1315" s="447" t="s">
        <v>3181</v>
      </c>
      <c r="G1315" s="450">
        <v>1411429</v>
      </c>
      <c r="H1315" s="451"/>
      <c r="I1315" s="450">
        <v>1411429</v>
      </c>
      <c r="J1315" s="343"/>
      <c r="K1315" s="343"/>
    </row>
    <row r="1316" spans="1:11" s="124" customFormat="1" ht="24">
      <c r="A1316" s="447" t="s">
        <v>3180</v>
      </c>
      <c r="B1316" s="444">
        <v>43646</v>
      </c>
      <c r="C1316" s="445">
        <v>55508</v>
      </c>
      <c r="D1316" s="446">
        <v>43617</v>
      </c>
      <c r="E1316" s="448" t="s">
        <v>3095</v>
      </c>
      <c r="F1316" s="447" t="s">
        <v>3181</v>
      </c>
      <c r="G1316" s="450">
        <v>235169</v>
      </c>
      <c r="H1316" s="451"/>
      <c r="I1316" s="450">
        <v>235169</v>
      </c>
      <c r="J1316" s="343"/>
      <c r="K1316" s="343"/>
    </row>
    <row r="1317" spans="1:11" s="124" customFormat="1" ht="24">
      <c r="A1317" s="447" t="s">
        <v>3180</v>
      </c>
      <c r="B1317" s="444">
        <v>43677</v>
      </c>
      <c r="C1317" s="445" t="s">
        <v>3183</v>
      </c>
      <c r="D1317" s="446">
        <v>43647</v>
      </c>
      <c r="E1317" s="448" t="s">
        <v>3095</v>
      </c>
      <c r="F1317" s="447" t="s">
        <v>3181</v>
      </c>
      <c r="G1317" s="450">
        <v>263485</v>
      </c>
      <c r="H1317" s="451"/>
      <c r="I1317" s="450">
        <v>263485</v>
      </c>
      <c r="J1317" s="343"/>
      <c r="K1317" s="343"/>
    </row>
    <row r="1318" spans="1:11" s="124" customFormat="1" ht="24">
      <c r="A1318" s="447" t="s">
        <v>3180</v>
      </c>
      <c r="B1318" s="444">
        <v>43708</v>
      </c>
      <c r="C1318" s="445" t="s">
        <v>3184</v>
      </c>
      <c r="D1318" s="446">
        <v>43678</v>
      </c>
      <c r="E1318" s="448" t="s">
        <v>3095</v>
      </c>
      <c r="F1318" s="447" t="s">
        <v>3181</v>
      </c>
      <c r="G1318" s="450">
        <v>280809</v>
      </c>
      <c r="H1318" s="451"/>
      <c r="I1318" s="450">
        <v>280809</v>
      </c>
      <c r="J1318" s="343"/>
      <c r="K1318" s="343"/>
    </row>
    <row r="1319" spans="1:11" s="124" customFormat="1" ht="24">
      <c r="A1319" s="447" t="s">
        <v>3180</v>
      </c>
      <c r="B1319" s="444">
        <v>43738</v>
      </c>
      <c r="C1319" s="445" t="s">
        <v>3185</v>
      </c>
      <c r="D1319" s="446">
        <v>43709</v>
      </c>
      <c r="E1319" s="448" t="s">
        <v>3095</v>
      </c>
      <c r="F1319" s="447" t="s">
        <v>3181</v>
      </c>
      <c r="G1319" s="450">
        <v>712967</v>
      </c>
      <c r="H1319" s="451"/>
      <c r="I1319" s="450">
        <v>712967</v>
      </c>
      <c r="J1319" s="343"/>
      <c r="K1319" s="343"/>
    </row>
    <row r="1320" spans="1:11" s="124" customFormat="1" ht="24">
      <c r="A1320" s="447" t="s">
        <v>3180</v>
      </c>
      <c r="B1320" s="444">
        <v>43769</v>
      </c>
      <c r="C1320" s="445" t="s">
        <v>3186</v>
      </c>
      <c r="D1320" s="446">
        <v>43739</v>
      </c>
      <c r="E1320" s="448" t="s">
        <v>3095</v>
      </c>
      <c r="F1320" s="447" t="s">
        <v>3181</v>
      </c>
      <c r="G1320" s="450">
        <v>418724</v>
      </c>
      <c r="H1320" s="451"/>
      <c r="I1320" s="450">
        <v>418724</v>
      </c>
      <c r="J1320" s="343"/>
      <c r="K1320" s="343"/>
    </row>
    <row r="1321" spans="1:11" s="124" customFormat="1" ht="24">
      <c r="A1321" s="447" t="s">
        <v>3180</v>
      </c>
      <c r="B1321" s="444">
        <v>43799</v>
      </c>
      <c r="C1321" s="445" t="s">
        <v>3388</v>
      </c>
      <c r="D1321" s="446">
        <v>43770</v>
      </c>
      <c r="E1321" s="448" t="s">
        <v>3095</v>
      </c>
      <c r="F1321" s="447" t="s">
        <v>3181</v>
      </c>
      <c r="G1321" s="450">
        <v>90026</v>
      </c>
      <c r="H1321" s="451"/>
      <c r="I1321" s="450">
        <v>900026</v>
      </c>
      <c r="J1321" s="343"/>
      <c r="K1321" s="343"/>
    </row>
    <row r="1322" spans="1:11" s="124" customFormat="1" ht="24">
      <c r="A1322" s="447" t="s">
        <v>3180</v>
      </c>
      <c r="B1322" s="444">
        <v>43861</v>
      </c>
      <c r="C1322" s="445" t="s">
        <v>3389</v>
      </c>
      <c r="D1322" s="446">
        <v>43831</v>
      </c>
      <c r="E1322" s="448" t="s">
        <v>3095</v>
      </c>
      <c r="F1322" s="447" t="s">
        <v>3181</v>
      </c>
      <c r="G1322" s="450">
        <v>836135</v>
      </c>
      <c r="H1322" s="451"/>
      <c r="I1322" s="450">
        <v>836135</v>
      </c>
      <c r="J1322" s="343"/>
      <c r="K1322" s="343"/>
    </row>
    <row r="1323" spans="1:11" s="124" customFormat="1" ht="15">
      <c r="A1323" s="447" t="s">
        <v>3372</v>
      </c>
      <c r="B1323" s="444">
        <v>43861</v>
      </c>
      <c r="C1323" s="445" t="s">
        <v>3373</v>
      </c>
      <c r="D1323" s="446" t="s">
        <v>1962</v>
      </c>
      <c r="E1323" s="448" t="s">
        <v>3107</v>
      </c>
      <c r="F1323" s="447" t="s">
        <v>3374</v>
      </c>
      <c r="G1323" s="450">
        <v>223771.34</v>
      </c>
      <c r="H1323" s="451">
        <v>43876</v>
      </c>
      <c r="I1323" s="450">
        <f>G1323</f>
        <v>223771.34</v>
      </c>
      <c r="J1323" s="343"/>
      <c r="K1323" s="343"/>
    </row>
    <row r="1324" spans="1:11" s="124" customFormat="1" ht="15">
      <c r="A1324" s="447" t="s">
        <v>3372</v>
      </c>
      <c r="B1324" s="444">
        <v>43890</v>
      </c>
      <c r="C1324" s="445" t="s">
        <v>3375</v>
      </c>
      <c r="D1324" s="446" t="s">
        <v>1962</v>
      </c>
      <c r="E1324" s="448" t="s">
        <v>3107</v>
      </c>
      <c r="F1324" s="447" t="s">
        <v>3376</v>
      </c>
      <c r="G1324" s="450">
        <v>250168.65</v>
      </c>
      <c r="H1324" s="451">
        <v>43905</v>
      </c>
      <c r="I1324" s="450">
        <f>G1324</f>
        <v>250168.65</v>
      </c>
      <c r="J1324" s="343"/>
      <c r="K1324" s="343"/>
    </row>
    <row r="1325" spans="1:11" s="124" customFormat="1" ht="15">
      <c r="A1325" s="447" t="s">
        <v>3372</v>
      </c>
      <c r="B1325" s="444">
        <v>43921</v>
      </c>
      <c r="C1325" s="445" t="s">
        <v>3377</v>
      </c>
      <c r="D1325" s="446" t="s">
        <v>1962</v>
      </c>
      <c r="E1325" s="448" t="s">
        <v>3107</v>
      </c>
      <c r="F1325" s="447" t="s">
        <v>3378</v>
      </c>
      <c r="G1325" s="450">
        <v>256032.19</v>
      </c>
      <c r="H1325" s="451">
        <v>43936</v>
      </c>
      <c r="I1325" s="450">
        <f>G1325</f>
        <v>256032.19</v>
      </c>
      <c r="J1325" s="343"/>
      <c r="K1325" s="343"/>
    </row>
    <row r="1326" spans="1:11" ht="15">
      <c r="A1326" s="319"/>
      <c r="B1326" s="436"/>
      <c r="C1326" s="436"/>
      <c r="D1326" s="436"/>
      <c r="E1326" s="436"/>
      <c r="F1326" s="436"/>
      <c r="G1326" s="436"/>
      <c r="H1326" s="436"/>
      <c r="I1326" s="436"/>
    </row>
    <row r="1327" spans="1:11" ht="15">
      <c r="A1327" s="436"/>
      <c r="B1327" s="436"/>
      <c r="C1327" s="436"/>
      <c r="D1327" s="436"/>
      <c r="E1327" s="436"/>
      <c r="F1327" s="436"/>
      <c r="G1327" s="436"/>
      <c r="H1327" s="436"/>
      <c r="I1327" s="436"/>
    </row>
    <row r="1328" spans="1:11" ht="15">
      <c r="A1328" s="436"/>
      <c r="B1328" s="436"/>
      <c r="C1328" s="436"/>
      <c r="D1328" s="436"/>
      <c r="E1328" s="436"/>
      <c r="F1328" s="436"/>
      <c r="G1328" s="436"/>
      <c r="H1328" s="436"/>
      <c r="I1328" s="436"/>
    </row>
    <row r="1329" spans="1:9" ht="15">
      <c r="A1329" s="436"/>
      <c r="B1329" s="436"/>
      <c r="C1329" s="436"/>
      <c r="D1329" s="436"/>
      <c r="E1329" s="436"/>
      <c r="F1329" s="436"/>
      <c r="G1329" s="436"/>
      <c r="H1329" s="436"/>
      <c r="I1329" s="436"/>
    </row>
    <row r="1330" spans="1:9" ht="15">
      <c r="A1330" s="436"/>
      <c r="B1330" s="436"/>
      <c r="C1330" s="436"/>
      <c r="D1330" s="436"/>
      <c r="E1330" s="436"/>
      <c r="F1330" s="436"/>
      <c r="G1330" s="436"/>
      <c r="H1330" s="436"/>
      <c r="I1330" s="436"/>
    </row>
    <row r="1331" spans="1:9">
      <c r="A1331" s="436"/>
      <c r="B1331" s="344"/>
      <c r="C1331" s="345"/>
      <c r="D1331" s="346"/>
      <c r="E1331" s="127"/>
      <c r="F1331" s="124"/>
      <c r="G1331" s="347"/>
      <c r="H1331" s="124"/>
      <c r="I1331" s="348"/>
    </row>
    <row r="1332" spans="1:9">
      <c r="A1332" s="319"/>
      <c r="B1332" s="344"/>
      <c r="C1332" s="345"/>
      <c r="D1332" s="346"/>
      <c r="E1332" s="127"/>
      <c r="F1332" s="124"/>
      <c r="G1332" s="347"/>
      <c r="H1332" s="124"/>
      <c r="I1332" s="348"/>
    </row>
    <row r="1333" spans="1:9">
      <c r="A1333" s="319"/>
      <c r="B1333" s="344"/>
      <c r="C1333" s="345"/>
      <c r="D1333" s="346"/>
      <c r="E1333" s="127"/>
      <c r="F1333" s="124"/>
      <c r="G1333" s="347"/>
      <c r="H1333" s="124"/>
      <c r="I1333" s="348"/>
    </row>
    <row r="1334" spans="1:9">
      <c r="A1334" s="319"/>
      <c r="B1334" s="344"/>
      <c r="C1334" s="345"/>
      <c r="D1334" s="346"/>
      <c r="E1334" s="127"/>
      <c r="F1334" s="124"/>
      <c r="G1334" s="347"/>
      <c r="H1334" s="124"/>
      <c r="I1334" s="348"/>
    </row>
    <row r="1335" spans="1:9">
      <c r="A1335" s="319"/>
      <c r="B1335" s="344"/>
      <c r="C1335" s="345"/>
      <c r="D1335" s="346"/>
      <c r="E1335" s="127"/>
      <c r="F1335" s="124"/>
      <c r="G1335" s="347"/>
      <c r="H1335" s="124"/>
      <c r="I1335" s="348"/>
    </row>
    <row r="1336" spans="1:9">
      <c r="A1336" s="319"/>
      <c r="B1336" s="344"/>
      <c r="C1336" s="345"/>
      <c r="D1336" s="346"/>
      <c r="E1336" s="127"/>
      <c r="F1336" s="124"/>
      <c r="G1336" s="347"/>
      <c r="H1336" s="124"/>
      <c r="I1336" s="348"/>
    </row>
    <row r="1337" spans="1:9">
      <c r="A1337" s="319"/>
      <c r="B1337" s="344"/>
      <c r="C1337" s="345"/>
      <c r="D1337" s="346"/>
      <c r="E1337" s="127"/>
      <c r="F1337" s="124"/>
      <c r="G1337" s="347"/>
      <c r="H1337" s="124"/>
      <c r="I1337" s="348"/>
    </row>
    <row r="1338" spans="1:9" ht="15">
      <c r="A1338" s="319"/>
      <c r="B1338" s="124"/>
      <c r="C1338" s="124"/>
      <c r="D1338" s="124"/>
      <c r="E1338" s="124"/>
      <c r="F1338" s="124"/>
      <c r="G1338" s="124"/>
      <c r="H1338" s="124"/>
      <c r="I1338" s="124"/>
    </row>
    <row r="1339" spans="1:9">
      <c r="A1339" s="124"/>
    </row>
  </sheetData>
  <mergeCells count="11">
    <mergeCell ref="I6:I7"/>
    <mergeCell ref="A2:I2"/>
    <mergeCell ref="A3:I3"/>
    <mergeCell ref="A4:I4"/>
    <mergeCell ref="A6:A7"/>
    <mergeCell ref="B6:C6"/>
    <mergeCell ref="D6:D7"/>
    <mergeCell ref="E6:E7"/>
    <mergeCell ref="F6:F7"/>
    <mergeCell ref="G6:G7"/>
    <mergeCell ref="H6:H7"/>
  </mergeCells>
  <pageMargins left="0" right="0" top="0.42395833333333333" bottom="0.354375" header="0" footer="0"/>
  <pageSetup scale="63" fitToHeight="0" orientation="landscape" r:id="rId1"/>
  <headerFooter>
    <oddHeader>&amp;LNotas a los Estados Financieros&amp;R7.I.12</oddHeader>
    <oddFooter>&amp;C"Bajo protesta de decir verdad declaramos que los Estados Financieros y sus Notas, son razonablemente correctos y son responsabilidad del emisor"&amp;R&amp;P/&amp;N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3"/>
    <pageSetUpPr fitToPage="1"/>
  </sheetPr>
  <dimension ref="B1:J41"/>
  <sheetViews>
    <sheetView zoomScaleNormal="100" workbookViewId="0">
      <selection activeCell="E43" sqref="E43"/>
    </sheetView>
  </sheetViews>
  <sheetFormatPr baseColWidth="10" defaultColWidth="11.5" defaultRowHeight="15"/>
  <cols>
    <col min="1" max="1" width="6.6640625" style="76" customWidth="1"/>
    <col min="2" max="3" width="11.5" style="76"/>
    <col min="4" max="4" width="20.6640625" style="76" customWidth="1"/>
    <col min="5" max="5" width="13.33203125" style="76" customWidth="1"/>
    <col min="6" max="6" width="13.1640625" style="76" customWidth="1"/>
    <col min="7" max="7" width="2.5" style="76" customWidth="1"/>
    <col min="8" max="8" width="2.83203125" style="76" customWidth="1"/>
    <col min="9" max="9" width="10.6640625" style="76" customWidth="1"/>
    <col min="10" max="16384" width="11.5" style="76"/>
  </cols>
  <sheetData>
    <row r="1" spans="2:10" ht="45" customHeight="1">
      <c r="C1" s="538" t="s">
        <v>0</v>
      </c>
      <c r="D1" s="538"/>
      <c r="E1" s="538"/>
      <c r="F1" s="538"/>
      <c r="G1" s="538"/>
      <c r="H1" s="538"/>
      <c r="I1" s="276"/>
    </row>
    <row r="2" spans="2:10">
      <c r="B2" s="539" t="s">
        <v>207</v>
      </c>
      <c r="C2" s="539"/>
      <c r="D2" s="539"/>
      <c r="E2" s="539"/>
      <c r="F2" s="539"/>
      <c r="G2" s="539"/>
      <c r="H2" s="539"/>
      <c r="I2" s="539"/>
    </row>
    <row r="3" spans="2:10">
      <c r="B3" s="539" t="s">
        <v>3219</v>
      </c>
      <c r="C3" s="539"/>
      <c r="D3" s="539"/>
      <c r="E3" s="539"/>
      <c r="F3" s="539"/>
      <c r="G3" s="539"/>
      <c r="H3" s="539"/>
      <c r="I3" s="539"/>
    </row>
    <row r="4" spans="2:10" ht="24.75" customHeight="1" thickBot="1">
      <c r="B4" s="540"/>
      <c r="C4" s="540"/>
      <c r="D4" s="540"/>
      <c r="E4" s="540"/>
      <c r="F4" s="540"/>
      <c r="G4" s="540"/>
      <c r="H4" s="540"/>
      <c r="I4" s="540"/>
    </row>
    <row r="5" spans="2:10">
      <c r="B5" s="22"/>
      <c r="C5" s="23"/>
      <c r="D5" s="23"/>
      <c r="E5" s="23"/>
      <c r="F5" s="23"/>
      <c r="G5" s="23"/>
      <c r="H5" s="23"/>
      <c r="I5" s="24"/>
      <c r="J5" s="277"/>
    </row>
    <row r="6" spans="2:10" ht="10.5" customHeight="1">
      <c r="B6" s="25"/>
      <c r="C6" s="26"/>
      <c r="D6" s="26"/>
      <c r="E6" s="26"/>
      <c r="F6" s="26"/>
      <c r="G6" s="26"/>
      <c r="H6" s="26"/>
      <c r="I6" s="27"/>
    </row>
    <row r="7" spans="2:10" hidden="1">
      <c r="B7" s="25"/>
      <c r="C7" s="26"/>
      <c r="D7" s="26"/>
      <c r="E7" s="26"/>
      <c r="F7" s="26"/>
      <c r="G7" s="26"/>
      <c r="H7" s="26"/>
      <c r="I7" s="27"/>
    </row>
    <row r="8" spans="2:10" ht="15" customHeight="1">
      <c r="B8" s="541" t="s">
        <v>208</v>
      </c>
      <c r="C8" s="533"/>
      <c r="D8" s="533"/>
      <c r="E8" s="533"/>
      <c r="F8" s="533"/>
      <c r="G8" s="533"/>
      <c r="H8" s="533"/>
      <c r="I8" s="542"/>
    </row>
    <row r="9" spans="2:10" ht="51" customHeight="1">
      <c r="B9" s="541"/>
      <c r="C9" s="533"/>
      <c r="D9" s="533"/>
      <c r="E9" s="533"/>
      <c r="F9" s="533"/>
      <c r="G9" s="533"/>
      <c r="H9" s="533"/>
      <c r="I9" s="542"/>
    </row>
    <row r="10" spans="2:10">
      <c r="B10" s="541"/>
      <c r="C10" s="533"/>
      <c r="D10" s="533"/>
      <c r="E10" s="533"/>
      <c r="F10" s="533"/>
      <c r="G10" s="533"/>
      <c r="H10" s="533"/>
      <c r="I10" s="542"/>
    </row>
    <row r="11" spans="2:10">
      <c r="B11" s="113"/>
      <c r="C11" s="114"/>
      <c r="D11" s="114"/>
      <c r="E11" s="114"/>
      <c r="F11" s="114"/>
      <c r="G11" s="114"/>
      <c r="H11" s="114"/>
      <c r="I11" s="115"/>
    </row>
    <row r="12" spans="2:10">
      <c r="B12" s="129"/>
      <c r="D12" s="537" t="s">
        <v>45</v>
      </c>
      <c r="E12" s="537"/>
      <c r="F12" s="89" t="s">
        <v>3235</v>
      </c>
      <c r="G12" s="89"/>
      <c r="H12" s="114"/>
      <c r="I12" s="115"/>
    </row>
    <row r="13" spans="2:10">
      <c r="B13" s="514">
        <v>2165</v>
      </c>
      <c r="C13" s="512"/>
      <c r="D13" s="533" t="s">
        <v>209</v>
      </c>
      <c r="E13" s="533"/>
      <c r="F13" s="534">
        <v>2696448.39</v>
      </c>
      <c r="G13" s="534"/>
      <c r="H13" s="114"/>
      <c r="I13" s="115"/>
    </row>
    <row r="14" spans="2:10">
      <c r="B14" s="514"/>
      <c r="C14" s="512"/>
      <c r="D14" s="533"/>
      <c r="E14" s="533"/>
      <c r="F14" s="534"/>
      <c r="G14" s="534"/>
      <c r="H14" s="114"/>
      <c r="I14" s="115"/>
    </row>
    <row r="15" spans="2:10">
      <c r="B15" s="113"/>
      <c r="C15" s="114"/>
      <c r="D15" s="114"/>
      <c r="E15" s="114"/>
      <c r="F15" s="114"/>
      <c r="G15" s="114"/>
      <c r="H15" s="114"/>
      <c r="I15" s="115"/>
    </row>
    <row r="16" spans="2:10">
      <c r="B16" s="113"/>
      <c r="C16" s="114"/>
      <c r="D16" s="114"/>
      <c r="E16" s="114"/>
      <c r="F16" s="114"/>
      <c r="G16" s="114"/>
      <c r="H16" s="114"/>
      <c r="I16" s="115"/>
    </row>
    <row r="17" spans="2:9">
      <c r="B17" s="113"/>
      <c r="C17" s="114"/>
      <c r="D17" s="114"/>
      <c r="E17" s="114"/>
      <c r="F17" s="114"/>
      <c r="G17" s="114"/>
      <c r="H17" s="114"/>
      <c r="I17" s="115"/>
    </row>
    <row r="18" spans="2:9">
      <c r="B18" s="113"/>
      <c r="C18" s="114"/>
      <c r="D18" s="114"/>
      <c r="E18" s="114"/>
      <c r="F18" s="114"/>
      <c r="G18" s="114"/>
      <c r="H18" s="114"/>
      <c r="I18" s="115"/>
    </row>
    <row r="19" spans="2:9">
      <c r="B19" s="25"/>
      <c r="C19" s="26"/>
      <c r="D19" s="26"/>
      <c r="E19" s="26"/>
      <c r="F19" s="26"/>
      <c r="G19" s="26"/>
      <c r="H19" s="26"/>
      <c r="I19" s="27"/>
    </row>
    <row r="20" spans="2:9">
      <c r="B20" s="25"/>
      <c r="C20" s="26"/>
      <c r="D20" s="26"/>
      <c r="E20" s="26"/>
      <c r="F20" s="26"/>
      <c r="G20" s="26"/>
      <c r="H20" s="26"/>
      <c r="I20" s="27"/>
    </row>
    <row r="21" spans="2:9">
      <c r="B21" s="25"/>
      <c r="C21" s="26"/>
      <c r="D21" s="26"/>
      <c r="E21" s="26"/>
      <c r="F21" s="26"/>
      <c r="G21" s="26"/>
      <c r="H21" s="26"/>
      <c r="I21" s="27"/>
    </row>
    <row r="22" spans="2:9">
      <c r="B22" s="25"/>
      <c r="C22" s="26"/>
      <c r="D22" s="26"/>
      <c r="E22" s="26"/>
      <c r="F22" s="26"/>
      <c r="G22" s="26"/>
      <c r="H22" s="26"/>
      <c r="I22" s="27"/>
    </row>
    <row r="23" spans="2:9">
      <c r="B23" s="25"/>
      <c r="C23" s="26"/>
      <c r="D23" s="26"/>
      <c r="E23" s="26"/>
      <c r="F23" s="26"/>
      <c r="G23" s="26"/>
      <c r="H23" s="26"/>
      <c r="I23" s="27"/>
    </row>
    <row r="24" spans="2:9">
      <c r="B24" s="25"/>
      <c r="C24" s="26"/>
      <c r="D24" s="26"/>
      <c r="E24" s="26"/>
      <c r="F24" s="26"/>
      <c r="G24" s="26"/>
      <c r="H24" s="26"/>
      <c r="I24" s="27"/>
    </row>
    <row r="25" spans="2:9">
      <c r="B25" s="25"/>
      <c r="C25" s="26"/>
      <c r="D25" s="26"/>
      <c r="E25" s="26"/>
      <c r="F25" s="26"/>
      <c r="G25" s="26"/>
      <c r="H25" s="26"/>
      <c r="I25" s="27"/>
    </row>
    <row r="26" spans="2:9" ht="16" thickBot="1">
      <c r="B26" s="28"/>
      <c r="C26" s="29"/>
      <c r="D26" s="29"/>
      <c r="E26" s="29"/>
      <c r="F26" s="29"/>
      <c r="G26" s="29"/>
      <c r="H26" s="29"/>
      <c r="I26" s="30"/>
    </row>
    <row r="27" spans="2:9" s="277" customFormat="1" ht="48" customHeight="1">
      <c r="B27" s="535"/>
      <c r="C27" s="535"/>
      <c r="D27" s="535"/>
      <c r="E27" s="535"/>
      <c r="F27" s="535"/>
      <c r="G27" s="535"/>
      <c r="H27" s="535"/>
      <c r="I27" s="535"/>
    </row>
    <row r="41" spans="2:9" s="130" customFormat="1" ht="11">
      <c r="B41" s="536"/>
      <c r="C41" s="536"/>
      <c r="D41" s="536"/>
      <c r="E41" s="536"/>
      <c r="F41" s="536"/>
      <c r="G41" s="536"/>
      <c r="H41" s="536"/>
      <c r="I41" s="536"/>
    </row>
  </sheetData>
  <mergeCells count="11">
    <mergeCell ref="D12:E12"/>
    <mergeCell ref="C1:H1"/>
    <mergeCell ref="B2:I2"/>
    <mergeCell ref="B3:I3"/>
    <mergeCell ref="B4:I4"/>
    <mergeCell ref="B8:I10"/>
    <mergeCell ref="B13:C14"/>
    <mergeCell ref="D13:E14"/>
    <mergeCell ref="F13:G14"/>
    <mergeCell ref="B27:I27"/>
    <mergeCell ref="B41:I41"/>
  </mergeCells>
  <pageMargins left="0" right="0" top="0.35433070866141736" bottom="0" header="0" footer="0"/>
  <pageSetup orientation="portrait" r:id="rId1"/>
  <headerFooter>
    <oddHeader>&amp;LNotas a los Estados Financieros&amp;R7.I.13</oddHeader>
    <oddFooter>&amp;C"Bajo protesta de decir verdad declaramos que los Estados Financieros y sus Notas, son razonablemente correctos y son responsabilidad del emisor"&amp;R&amp;P/&amp;N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3"/>
    <pageSetUpPr fitToPage="1"/>
  </sheetPr>
  <dimension ref="B1:I24"/>
  <sheetViews>
    <sheetView zoomScaleNormal="100" workbookViewId="0">
      <selection activeCell="I40" sqref="I40"/>
    </sheetView>
  </sheetViews>
  <sheetFormatPr baseColWidth="10" defaultColWidth="11.5" defaultRowHeight="15"/>
  <cols>
    <col min="1" max="1" width="4.83203125" style="76" customWidth="1"/>
    <col min="2" max="2" width="11.5" style="76"/>
    <col min="3" max="3" width="14.5" style="76" customWidth="1"/>
    <col min="4" max="4" width="12.5" style="76" customWidth="1"/>
    <col min="5" max="5" width="9.5" style="76" customWidth="1"/>
    <col min="6" max="6" width="17.1640625" style="76" customWidth="1"/>
    <col min="7" max="7" width="8" style="76" customWidth="1"/>
    <col min="8" max="8" width="1.6640625" style="76" customWidth="1"/>
    <col min="9" max="16384" width="11.5" style="76"/>
  </cols>
  <sheetData>
    <row r="1" spans="2:9" ht="38.25" customHeight="1">
      <c r="C1" s="538" t="s">
        <v>0</v>
      </c>
      <c r="D1" s="538"/>
      <c r="E1" s="538"/>
      <c r="F1" s="538"/>
      <c r="G1" s="538"/>
      <c r="H1" s="538"/>
      <c r="I1" s="276"/>
    </row>
    <row r="2" spans="2:9">
      <c r="B2" s="549" t="s">
        <v>210</v>
      </c>
      <c r="C2" s="549"/>
      <c r="D2" s="549"/>
      <c r="E2" s="549"/>
      <c r="F2" s="549"/>
      <c r="G2" s="549"/>
      <c r="H2" s="549"/>
      <c r="I2" s="549"/>
    </row>
    <row r="3" spans="2:9">
      <c r="B3" s="549" t="s">
        <v>3219</v>
      </c>
      <c r="C3" s="549"/>
      <c r="D3" s="549"/>
      <c r="E3" s="549"/>
      <c r="F3" s="549"/>
      <c r="G3" s="549"/>
      <c r="H3" s="549"/>
      <c r="I3" s="549"/>
    </row>
    <row r="4" spans="2:9" ht="38.25" customHeight="1" thickBot="1">
      <c r="B4" s="495"/>
      <c r="C4" s="495"/>
      <c r="D4" s="495"/>
      <c r="E4" s="495"/>
      <c r="F4" s="495"/>
      <c r="G4" s="495"/>
      <c r="H4" s="495"/>
      <c r="I4" s="495"/>
    </row>
    <row r="5" spans="2:9">
      <c r="B5" s="22"/>
      <c r="C5" s="23"/>
      <c r="D5" s="23"/>
      <c r="E5" s="23"/>
      <c r="F5" s="23"/>
      <c r="G5" s="23"/>
      <c r="H5" s="23"/>
      <c r="I5" s="24"/>
    </row>
    <row r="6" spans="2:9">
      <c r="B6" s="25"/>
      <c r="C6" s="26"/>
      <c r="D6" s="26"/>
      <c r="E6" s="26"/>
      <c r="F6" s="26"/>
      <c r="G6" s="26"/>
      <c r="H6" s="26"/>
      <c r="I6" s="27"/>
    </row>
    <row r="7" spans="2:9">
      <c r="B7" s="25"/>
      <c r="C7" s="26"/>
      <c r="D7" s="26"/>
      <c r="E7" s="26"/>
      <c r="F7" s="26"/>
      <c r="G7" s="26"/>
      <c r="H7" s="26"/>
      <c r="I7" s="27"/>
    </row>
    <row r="8" spans="2:9" ht="31.5" customHeight="1">
      <c r="B8" s="550" t="s">
        <v>211</v>
      </c>
      <c r="C8" s="551"/>
      <c r="D8" s="551"/>
      <c r="E8" s="551"/>
      <c r="F8" s="551"/>
      <c r="G8" s="551"/>
      <c r="H8" s="551"/>
      <c r="I8" s="552"/>
    </row>
    <row r="9" spans="2:9">
      <c r="B9" s="113"/>
      <c r="C9" s="114"/>
      <c r="D9" s="114"/>
      <c r="E9" s="114"/>
      <c r="F9" s="114"/>
      <c r="G9" s="114"/>
      <c r="H9" s="114"/>
      <c r="I9" s="115"/>
    </row>
    <row r="10" spans="2:9">
      <c r="B10" s="113"/>
      <c r="C10" s="114"/>
      <c r="D10" s="114"/>
      <c r="E10" s="114"/>
      <c r="F10" s="114"/>
      <c r="G10" s="114"/>
      <c r="H10" s="114"/>
      <c r="I10" s="115"/>
    </row>
    <row r="11" spans="2:9">
      <c r="B11" s="129"/>
      <c r="D11" s="537" t="s">
        <v>45</v>
      </c>
      <c r="E11" s="537"/>
      <c r="F11" s="131" t="s">
        <v>3235</v>
      </c>
      <c r="G11" s="114"/>
      <c r="H11" s="114"/>
      <c r="I11" s="115"/>
    </row>
    <row r="12" spans="2:9">
      <c r="B12" s="543" t="s">
        <v>506</v>
      </c>
      <c r="C12" s="544"/>
      <c r="D12" s="545" t="s">
        <v>212</v>
      </c>
      <c r="E12" s="545"/>
      <c r="F12" s="546">
        <v>4816743.95</v>
      </c>
      <c r="G12" s="114"/>
      <c r="H12" s="114"/>
      <c r="I12" s="115"/>
    </row>
    <row r="13" spans="2:9">
      <c r="B13" s="543"/>
      <c r="C13" s="544"/>
      <c r="D13" s="545"/>
      <c r="E13" s="545"/>
      <c r="F13" s="546"/>
      <c r="G13" s="114"/>
      <c r="H13" s="114"/>
      <c r="I13" s="115"/>
    </row>
    <row r="14" spans="2:9">
      <c r="B14" s="113"/>
      <c r="C14" s="114"/>
      <c r="D14" s="114"/>
      <c r="E14" s="114"/>
      <c r="F14" s="114"/>
      <c r="G14" s="114"/>
      <c r="H14" s="114"/>
      <c r="I14" s="115"/>
    </row>
    <row r="15" spans="2:9">
      <c r="B15" s="113"/>
      <c r="C15" s="114"/>
      <c r="D15" s="114"/>
      <c r="E15" s="114"/>
      <c r="F15" s="114"/>
      <c r="G15" s="114"/>
      <c r="H15" s="114"/>
      <c r="I15" s="115"/>
    </row>
    <row r="16" spans="2:9">
      <c r="B16" s="113"/>
      <c r="C16" s="114"/>
      <c r="D16" s="114"/>
      <c r="E16" s="114"/>
      <c r="F16" s="114"/>
      <c r="G16" s="114"/>
      <c r="H16" s="114"/>
      <c r="I16" s="115"/>
    </row>
    <row r="17" spans="2:9">
      <c r="B17" s="113"/>
      <c r="C17" s="114"/>
      <c r="D17" s="114"/>
      <c r="E17" s="114"/>
      <c r="F17" s="114"/>
      <c r="G17" s="114"/>
      <c r="H17" s="114"/>
      <c r="I17" s="115"/>
    </row>
    <row r="18" spans="2:9">
      <c r="B18" s="113"/>
      <c r="C18" s="114"/>
      <c r="D18" s="114"/>
      <c r="E18" s="114"/>
      <c r="F18" s="114"/>
      <c r="G18" s="114"/>
      <c r="H18" s="114"/>
      <c r="I18" s="115"/>
    </row>
    <row r="19" spans="2:9">
      <c r="B19" s="25"/>
      <c r="C19" s="26"/>
      <c r="D19" s="26"/>
      <c r="E19" s="26"/>
      <c r="F19" s="26"/>
      <c r="G19" s="26"/>
      <c r="H19" s="26"/>
      <c r="I19" s="27"/>
    </row>
    <row r="20" spans="2:9">
      <c r="B20" s="25"/>
      <c r="C20" s="26"/>
      <c r="D20" s="26"/>
      <c r="E20" s="26"/>
      <c r="F20" s="26"/>
      <c r="G20" s="26"/>
      <c r="H20" s="26"/>
      <c r="I20" s="27"/>
    </row>
    <row r="21" spans="2:9" ht="16" thickBot="1">
      <c r="B21" s="28"/>
      <c r="C21" s="29"/>
      <c r="D21" s="29"/>
      <c r="E21" s="29"/>
      <c r="F21" s="29"/>
      <c r="G21" s="29"/>
      <c r="H21" s="29"/>
      <c r="I21" s="30"/>
    </row>
    <row r="22" spans="2:9">
      <c r="B22" s="547"/>
      <c r="C22" s="547"/>
      <c r="D22" s="547"/>
      <c r="E22" s="547"/>
      <c r="F22" s="547"/>
      <c r="G22" s="547"/>
      <c r="H22" s="547"/>
      <c r="I22" s="547"/>
    </row>
    <row r="23" spans="2:9">
      <c r="B23" s="548"/>
      <c r="C23" s="548"/>
      <c r="D23" s="548"/>
      <c r="E23" s="548"/>
      <c r="F23" s="548"/>
      <c r="G23" s="548"/>
      <c r="H23" s="548"/>
      <c r="I23" s="548"/>
    </row>
    <row r="24" spans="2:9">
      <c r="B24" s="26"/>
      <c r="C24" s="26"/>
      <c r="D24" s="26"/>
      <c r="E24" s="26"/>
      <c r="F24" s="26"/>
      <c r="G24" s="26"/>
      <c r="H24" s="26"/>
      <c r="I24" s="26"/>
    </row>
  </sheetData>
  <mergeCells count="10">
    <mergeCell ref="B12:C13"/>
    <mergeCell ref="D12:E13"/>
    <mergeCell ref="F12:F13"/>
    <mergeCell ref="B22:I23"/>
    <mergeCell ref="C1:H1"/>
    <mergeCell ref="B2:I2"/>
    <mergeCell ref="B3:I3"/>
    <mergeCell ref="B4:I4"/>
    <mergeCell ref="B8:I8"/>
    <mergeCell ref="D11:E11"/>
  </mergeCells>
  <pageMargins left="0" right="0" top="0.39370078740157483" bottom="0" header="0" footer="0"/>
  <pageSetup orientation="portrait" r:id="rId1"/>
  <headerFooter>
    <oddHeader>&amp;LNotas a los Estados Financieros&amp;R7.I.14</oddHeader>
    <oddFooter>&amp;C"Bajo protesta de decir verdad declaramos que los Estados Financieros y sus Notas, son razonablemente correctos y son responsabilidad del emisor"&amp;R&amp;P/&amp;N</oddFooter>
  </headerFooter>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3"/>
    <pageSetUpPr fitToPage="1"/>
  </sheetPr>
  <dimension ref="B1:J64"/>
  <sheetViews>
    <sheetView zoomScaleNormal="100" workbookViewId="0">
      <selection activeCell="I9" sqref="I9"/>
    </sheetView>
  </sheetViews>
  <sheetFormatPr baseColWidth="10" defaultRowHeight="15"/>
  <cols>
    <col min="2" max="2" width="8.6640625" style="98" customWidth="1"/>
    <col min="3" max="3" width="79.33203125" style="139" customWidth="1"/>
    <col min="4" max="4" width="15.83203125" customWidth="1"/>
  </cols>
  <sheetData>
    <row r="1" spans="2:10" s="133" customFormat="1" ht="14">
      <c r="B1" s="134"/>
      <c r="C1" s="134"/>
      <c r="D1" s="326"/>
      <c r="E1" s="134"/>
      <c r="F1" s="134"/>
      <c r="G1" s="134"/>
      <c r="H1" s="134"/>
      <c r="I1" s="134"/>
    </row>
    <row r="2" spans="2:10" s="133" customFormat="1" ht="32" customHeight="1">
      <c r="B2" s="555" t="s">
        <v>213</v>
      </c>
      <c r="C2" s="555"/>
      <c r="D2" s="555"/>
      <c r="E2" s="327"/>
      <c r="F2" s="135"/>
      <c r="G2" s="135"/>
      <c r="H2" s="135"/>
      <c r="I2" s="135"/>
      <c r="J2" s="135"/>
    </row>
    <row r="3" spans="2:10" s="133" customFormat="1" ht="14">
      <c r="B3" s="553" t="s">
        <v>214</v>
      </c>
      <c r="C3" s="553"/>
      <c r="D3" s="553"/>
      <c r="E3" s="135"/>
      <c r="F3" s="135"/>
      <c r="G3" s="135"/>
      <c r="H3" s="135"/>
      <c r="I3" s="135"/>
      <c r="J3" s="135"/>
    </row>
    <row r="4" spans="2:10" s="133" customFormat="1" ht="14">
      <c r="B4" s="553" t="s">
        <v>3220</v>
      </c>
      <c r="C4" s="553"/>
      <c r="D4" s="553"/>
      <c r="E4" s="135"/>
      <c r="F4" s="135"/>
      <c r="G4" s="135"/>
      <c r="H4" s="135"/>
      <c r="I4" s="135"/>
      <c r="J4" s="135"/>
    </row>
    <row r="5" spans="2:10" s="133" customFormat="1" ht="14"/>
    <row r="7" spans="2:10" ht="16">
      <c r="B7" s="136" t="s">
        <v>215</v>
      </c>
      <c r="C7" s="137" t="s">
        <v>49</v>
      </c>
      <c r="D7" s="136" t="s">
        <v>216</v>
      </c>
    </row>
    <row r="8" spans="2:10">
      <c r="B8" s="423">
        <v>1</v>
      </c>
      <c r="C8" s="424" t="s">
        <v>217</v>
      </c>
      <c r="D8" s="430"/>
    </row>
    <row r="9" spans="2:10">
      <c r="B9" s="425">
        <v>1.1000000000000001</v>
      </c>
      <c r="C9" s="424" t="s">
        <v>218</v>
      </c>
      <c r="D9" s="430"/>
    </row>
    <row r="10" spans="2:10">
      <c r="B10" s="425">
        <v>1.2</v>
      </c>
      <c r="C10" s="424" t="s">
        <v>219</v>
      </c>
      <c r="D10" s="430"/>
    </row>
    <row r="11" spans="2:10">
      <c r="B11" s="425">
        <v>1.3</v>
      </c>
      <c r="C11" s="424" t="s">
        <v>220</v>
      </c>
      <c r="D11" s="430"/>
    </row>
    <row r="12" spans="2:10">
      <c r="B12" s="425">
        <v>1.4</v>
      </c>
      <c r="C12" s="424" t="s">
        <v>221</v>
      </c>
      <c r="D12" s="430"/>
    </row>
    <row r="13" spans="2:10">
      <c r="B13" s="425">
        <v>1.5</v>
      </c>
      <c r="C13" s="424" t="s">
        <v>222</v>
      </c>
      <c r="D13" s="430"/>
    </row>
    <row r="14" spans="2:10">
      <c r="B14" s="425">
        <v>16</v>
      </c>
      <c r="C14" s="424" t="s">
        <v>223</v>
      </c>
      <c r="D14" s="430"/>
    </row>
    <row r="15" spans="2:10">
      <c r="B15" s="425">
        <v>17</v>
      </c>
      <c r="C15" s="424" t="s">
        <v>206</v>
      </c>
      <c r="D15" s="430"/>
    </row>
    <row r="16" spans="2:10">
      <c r="B16" s="425">
        <v>18</v>
      </c>
      <c r="C16" s="424" t="s">
        <v>224</v>
      </c>
      <c r="D16" s="430"/>
    </row>
    <row r="17" spans="2:4" ht="26">
      <c r="B17" s="425">
        <v>19</v>
      </c>
      <c r="C17" s="424" t="s">
        <v>225</v>
      </c>
      <c r="D17" s="430"/>
    </row>
    <row r="18" spans="2:4">
      <c r="B18" s="423">
        <v>2</v>
      </c>
      <c r="C18" s="424" t="s">
        <v>226</v>
      </c>
      <c r="D18" s="430"/>
    </row>
    <row r="19" spans="2:4">
      <c r="B19" s="425">
        <v>2.1</v>
      </c>
      <c r="C19" s="424" t="s">
        <v>227</v>
      </c>
      <c r="D19" s="430"/>
    </row>
    <row r="20" spans="2:4">
      <c r="B20" s="425">
        <v>2.2000000000000002</v>
      </c>
      <c r="C20" s="424" t="s">
        <v>228</v>
      </c>
      <c r="D20" s="430"/>
    </row>
    <row r="21" spans="2:4">
      <c r="B21" s="425">
        <v>2.2999999999999998</v>
      </c>
      <c r="C21" s="424" t="s">
        <v>229</v>
      </c>
      <c r="D21" s="430"/>
    </row>
    <row r="22" spans="2:4">
      <c r="B22" s="425">
        <v>2.4</v>
      </c>
      <c r="C22" s="424" t="s">
        <v>230</v>
      </c>
      <c r="D22" s="430"/>
    </row>
    <row r="23" spans="2:4">
      <c r="B23" s="425">
        <v>2.5</v>
      </c>
      <c r="C23" s="424" t="s">
        <v>206</v>
      </c>
      <c r="D23" s="430"/>
    </row>
    <row r="24" spans="2:4">
      <c r="B24" s="423">
        <v>3</v>
      </c>
      <c r="C24" s="424" t="s">
        <v>231</v>
      </c>
      <c r="D24" s="430"/>
    </row>
    <row r="25" spans="2:4">
      <c r="B25" s="425">
        <v>3.1</v>
      </c>
      <c r="C25" s="424" t="s">
        <v>232</v>
      </c>
      <c r="D25" s="430"/>
    </row>
    <row r="26" spans="2:4" ht="26">
      <c r="B26" s="425">
        <v>3.9</v>
      </c>
      <c r="C26" s="424" t="s">
        <v>233</v>
      </c>
      <c r="D26" s="430"/>
    </row>
    <row r="27" spans="2:4">
      <c r="B27" s="423">
        <v>4</v>
      </c>
      <c r="C27" s="424" t="s">
        <v>234</v>
      </c>
      <c r="D27" s="430"/>
    </row>
    <row r="28" spans="2:4">
      <c r="B28" s="425">
        <v>4.0999999999999996</v>
      </c>
      <c r="C28" s="424" t="s">
        <v>235</v>
      </c>
      <c r="D28" s="430"/>
    </row>
    <row r="29" spans="2:4">
      <c r="B29" s="425">
        <v>4.2</v>
      </c>
      <c r="C29" s="424" t="s">
        <v>236</v>
      </c>
      <c r="D29" s="430"/>
    </row>
    <row r="30" spans="2:4">
      <c r="B30" s="425">
        <v>4.3</v>
      </c>
      <c r="C30" s="424" t="s">
        <v>237</v>
      </c>
      <c r="D30" s="430"/>
    </row>
    <row r="31" spans="2:4">
      <c r="B31" s="425">
        <v>4.4000000000000004</v>
      </c>
      <c r="C31" s="424" t="s">
        <v>238</v>
      </c>
      <c r="D31" s="430"/>
    </row>
    <row r="32" spans="2:4">
      <c r="B32" s="425">
        <v>4.5</v>
      </c>
      <c r="C32" s="424" t="s">
        <v>206</v>
      </c>
      <c r="D32" s="430"/>
    </row>
    <row r="33" spans="2:6" ht="26">
      <c r="B33" s="425">
        <v>4.9000000000000004</v>
      </c>
      <c r="C33" s="424" t="s">
        <v>239</v>
      </c>
      <c r="D33" s="430"/>
    </row>
    <row r="34" spans="2:6">
      <c r="B34" s="423">
        <v>5</v>
      </c>
      <c r="C34" s="424" t="s">
        <v>240</v>
      </c>
      <c r="D34" s="431">
        <f>D35</f>
        <v>60474.9</v>
      </c>
    </row>
    <row r="35" spans="2:6">
      <c r="B35" s="425">
        <v>5.0999999999999996</v>
      </c>
      <c r="C35" s="424" t="s">
        <v>241</v>
      </c>
      <c r="D35" s="432">
        <v>60474.9</v>
      </c>
    </row>
    <row r="36" spans="2:6">
      <c r="B36" s="426">
        <v>5.2</v>
      </c>
      <c r="C36" s="427" t="s">
        <v>242</v>
      </c>
      <c r="D36" s="433"/>
      <c r="E36" s="126"/>
      <c r="F36" s="126"/>
    </row>
    <row r="37" spans="2:6" ht="26">
      <c r="B37" s="426">
        <v>5.9</v>
      </c>
      <c r="C37" s="427" t="s">
        <v>243</v>
      </c>
      <c r="D37" s="433"/>
      <c r="E37" s="126"/>
      <c r="F37" s="126"/>
    </row>
    <row r="38" spans="2:6">
      <c r="B38" s="428">
        <v>6</v>
      </c>
      <c r="C38" s="427" t="s">
        <v>244</v>
      </c>
      <c r="D38" s="433">
        <f>D39</f>
        <v>0</v>
      </c>
      <c r="E38" s="126"/>
      <c r="F38" s="126"/>
    </row>
    <row r="39" spans="2:6">
      <c r="B39" s="426">
        <v>6.1</v>
      </c>
      <c r="C39" s="427" t="s">
        <v>245</v>
      </c>
      <c r="D39" s="434">
        <v>0</v>
      </c>
      <c r="E39" s="126"/>
      <c r="F39" s="126"/>
    </row>
    <row r="40" spans="2:6">
      <c r="B40" s="426">
        <v>6.2</v>
      </c>
      <c r="C40" s="427" t="s">
        <v>246</v>
      </c>
      <c r="D40" s="433"/>
      <c r="E40" s="126"/>
      <c r="F40" s="126"/>
    </row>
    <row r="41" spans="2:6" ht="26">
      <c r="B41" s="426">
        <v>6.9</v>
      </c>
      <c r="C41" s="427" t="s">
        <v>247</v>
      </c>
      <c r="D41" s="433"/>
      <c r="E41" s="126"/>
      <c r="F41" s="126"/>
    </row>
    <row r="42" spans="2:6">
      <c r="B42" s="428">
        <v>7</v>
      </c>
      <c r="C42" s="427" t="s">
        <v>248</v>
      </c>
      <c r="D42" s="433"/>
      <c r="E42" s="126"/>
      <c r="F42" s="126"/>
    </row>
    <row r="43" spans="2:6">
      <c r="B43" s="426">
        <v>7.1</v>
      </c>
      <c r="C43" s="427" t="s">
        <v>249</v>
      </c>
      <c r="D43" s="433">
        <f>D45</f>
        <v>99656425.290000007</v>
      </c>
      <c r="E43" s="126"/>
      <c r="F43" s="126"/>
    </row>
    <row r="44" spans="2:6">
      <c r="B44" s="426">
        <v>7.2</v>
      </c>
      <c r="C44" s="427" t="s">
        <v>250</v>
      </c>
      <c r="D44" s="433"/>
      <c r="E44" s="126"/>
      <c r="F44" s="126"/>
    </row>
    <row r="45" spans="2:6">
      <c r="B45" s="426">
        <v>7.3</v>
      </c>
      <c r="C45" s="427" t="s">
        <v>251</v>
      </c>
      <c r="D45" s="434">
        <v>99656425.290000007</v>
      </c>
      <c r="E45" s="126"/>
      <c r="F45" s="126"/>
    </row>
    <row r="46" spans="2:6">
      <c r="B46" s="428">
        <v>8</v>
      </c>
      <c r="C46" s="427" t="s">
        <v>252</v>
      </c>
      <c r="D46" s="433">
        <f>D49</f>
        <v>588702</v>
      </c>
      <c r="E46" s="126"/>
      <c r="F46" s="126"/>
    </row>
    <row r="47" spans="2:6">
      <c r="B47" s="426">
        <v>8.1</v>
      </c>
      <c r="C47" s="427" t="s">
        <v>253</v>
      </c>
      <c r="D47" s="433"/>
      <c r="E47" s="126"/>
      <c r="F47" s="126"/>
    </row>
    <row r="48" spans="2:6">
      <c r="B48" s="426">
        <v>8.1999999999999993</v>
      </c>
      <c r="C48" s="427" t="s">
        <v>254</v>
      </c>
      <c r="D48" s="433"/>
      <c r="E48" s="126"/>
      <c r="F48" s="126"/>
    </row>
    <row r="49" spans="2:7">
      <c r="B49" s="426">
        <v>8.3000000000000007</v>
      </c>
      <c r="C49" s="427" t="s">
        <v>91</v>
      </c>
      <c r="D49" s="434">
        <v>588702</v>
      </c>
      <c r="E49" s="126"/>
      <c r="F49" s="126"/>
    </row>
    <row r="50" spans="2:7">
      <c r="B50" s="428">
        <v>9</v>
      </c>
      <c r="C50" s="427" t="s">
        <v>255</v>
      </c>
      <c r="D50" s="433"/>
      <c r="E50" s="126"/>
      <c r="F50" s="126"/>
    </row>
    <row r="51" spans="2:7">
      <c r="B51" s="426">
        <v>9.1</v>
      </c>
      <c r="C51" s="427" t="s">
        <v>256</v>
      </c>
      <c r="D51" s="433"/>
      <c r="E51" s="126"/>
      <c r="F51" s="126"/>
    </row>
    <row r="52" spans="2:7">
      <c r="B52" s="426">
        <v>9.1999999999999993</v>
      </c>
      <c r="C52" s="427" t="s">
        <v>257</v>
      </c>
      <c r="D52" s="433"/>
      <c r="E52" s="126"/>
      <c r="F52" s="126"/>
    </row>
    <row r="53" spans="2:7">
      <c r="B53" s="425">
        <v>9.3000000000000007</v>
      </c>
      <c r="C53" s="424" t="s">
        <v>258</v>
      </c>
      <c r="D53" s="431"/>
    </row>
    <row r="54" spans="2:7">
      <c r="B54" s="425">
        <v>9.4</v>
      </c>
      <c r="C54" s="424" t="s">
        <v>259</v>
      </c>
      <c r="D54" s="431"/>
    </row>
    <row r="55" spans="2:7">
      <c r="B55" s="425">
        <v>9.5</v>
      </c>
      <c r="C55" s="424" t="s">
        <v>260</v>
      </c>
      <c r="D55" s="431"/>
    </row>
    <row r="56" spans="2:7">
      <c r="B56" s="425">
        <v>9.6</v>
      </c>
      <c r="C56" s="424" t="s">
        <v>261</v>
      </c>
      <c r="D56" s="431"/>
    </row>
    <row r="57" spans="2:7">
      <c r="B57" s="423">
        <v>0</v>
      </c>
      <c r="C57" s="424" t="s">
        <v>262</v>
      </c>
      <c r="D57" s="431"/>
    </row>
    <row r="58" spans="2:7">
      <c r="B58" s="425">
        <v>0.1</v>
      </c>
      <c r="C58" s="424" t="s">
        <v>263</v>
      </c>
      <c r="D58" s="431"/>
    </row>
    <row r="59" spans="2:7">
      <c r="B59" s="425">
        <v>0.2</v>
      </c>
      <c r="C59" s="424" t="s">
        <v>264</v>
      </c>
      <c r="D59" s="431"/>
    </row>
    <row r="60" spans="2:7">
      <c r="B60" s="425"/>
      <c r="C60" s="429" t="s">
        <v>265</v>
      </c>
      <c r="D60" s="433">
        <f>D46+D43+D34+D38</f>
        <v>100305602.19000001</v>
      </c>
    </row>
    <row r="61" spans="2:7">
      <c r="B61" s="554" t="s">
        <v>266</v>
      </c>
      <c r="C61" s="554"/>
      <c r="D61" s="554"/>
      <c r="G61" s="138"/>
    </row>
    <row r="62" spans="2:7">
      <c r="B62" s="328"/>
      <c r="C62" s="328"/>
      <c r="D62" s="328"/>
      <c r="G62" s="138"/>
    </row>
    <row r="63" spans="2:7">
      <c r="B63" s="328"/>
      <c r="C63" s="328"/>
      <c r="D63" s="328"/>
      <c r="G63" s="138"/>
    </row>
    <row r="64" spans="2:7">
      <c r="B64" s="328"/>
      <c r="C64" s="328"/>
      <c r="D64" s="328"/>
      <c r="G64" s="138"/>
    </row>
  </sheetData>
  <mergeCells count="4">
    <mergeCell ref="B3:D3"/>
    <mergeCell ref="B4:D4"/>
    <mergeCell ref="B61:D61"/>
    <mergeCell ref="B2:D2"/>
  </mergeCells>
  <pageMargins left="0" right="0" top="0.35416666666666669" bottom="0.51041666666666663" header="0" footer="0"/>
  <pageSetup scale="93" fitToHeight="0" orientation="portrait" r:id="rId1"/>
  <headerFooter>
    <oddHeader>&amp;LNotas a los Estados Financieros&amp;R7.II.1</oddHeader>
    <oddFooter>&amp;C"Bajo protesta de decir verdad declaramos que los Estados Financieros y sus Notas, son razonablemente correctos y son responsabilidad del emisor"&amp;R&amp;P/&amp;N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3"/>
    <pageSetUpPr fitToPage="1"/>
  </sheetPr>
  <dimension ref="B1:M27"/>
  <sheetViews>
    <sheetView zoomScaleNormal="100" workbookViewId="0">
      <selection activeCell="G18" sqref="G18"/>
    </sheetView>
  </sheetViews>
  <sheetFormatPr baseColWidth="10" defaultRowHeight="15"/>
  <cols>
    <col min="1" max="1" width="4.6640625" customWidth="1"/>
    <col min="4" max="7" width="18.83203125" customWidth="1"/>
  </cols>
  <sheetData>
    <row r="1" spans="2:13">
      <c r="I1" s="278"/>
    </row>
    <row r="2" spans="2:13">
      <c r="B2" s="561" t="s">
        <v>176</v>
      </c>
      <c r="C2" s="561"/>
      <c r="D2" s="561"/>
      <c r="E2" s="561"/>
      <c r="F2" s="561"/>
      <c r="G2" s="561"/>
      <c r="H2" s="561"/>
      <c r="I2" s="561"/>
    </row>
    <row r="3" spans="2:13">
      <c r="B3" s="466" t="s">
        <v>267</v>
      </c>
      <c r="C3" s="466"/>
      <c r="D3" s="466"/>
      <c r="E3" s="466"/>
      <c r="F3" s="466"/>
      <c r="G3" s="466"/>
      <c r="H3" s="466"/>
      <c r="I3" s="466"/>
    </row>
    <row r="4" spans="2:13">
      <c r="B4" s="466" t="s">
        <v>3236</v>
      </c>
      <c r="C4" s="466"/>
      <c r="D4" s="466"/>
      <c r="E4" s="466"/>
      <c r="F4" s="466"/>
      <c r="G4" s="466"/>
      <c r="H4" s="466"/>
      <c r="I4" s="466"/>
    </row>
    <row r="5" spans="2:13">
      <c r="B5" s="20"/>
      <c r="C5" s="20"/>
      <c r="D5" s="20"/>
      <c r="E5" s="20"/>
      <c r="F5" s="20"/>
      <c r="G5" s="20"/>
      <c r="H5" s="20"/>
      <c r="I5" s="20"/>
    </row>
    <row r="6" spans="2:13" ht="16" thickBot="1">
      <c r="B6" s="562"/>
      <c r="C6" s="562"/>
      <c r="D6" s="562"/>
      <c r="E6" s="562"/>
      <c r="F6" s="562"/>
      <c r="G6" s="562"/>
      <c r="H6" s="562"/>
      <c r="I6" s="562"/>
    </row>
    <row r="7" spans="2:13">
      <c r="B7" s="22"/>
      <c r="C7" s="23"/>
      <c r="D7" s="23"/>
      <c r="E7" s="23"/>
      <c r="F7" s="23"/>
      <c r="G7" s="23"/>
      <c r="H7" s="23"/>
      <c r="I7" s="24"/>
    </row>
    <row r="8" spans="2:13">
      <c r="B8" s="25"/>
      <c r="C8" s="26"/>
      <c r="D8" s="26"/>
      <c r="E8" s="26"/>
      <c r="F8" s="26"/>
      <c r="G8" s="26"/>
      <c r="H8" s="26"/>
      <c r="I8" s="27"/>
    </row>
    <row r="9" spans="2:13">
      <c r="B9" s="25"/>
      <c r="C9" s="26"/>
      <c r="D9" s="26"/>
      <c r="E9" s="26"/>
      <c r="F9" s="26"/>
      <c r="G9" s="26"/>
      <c r="H9" s="26"/>
      <c r="I9" s="27"/>
    </row>
    <row r="10" spans="2:13">
      <c r="B10" s="563"/>
      <c r="C10" s="564"/>
      <c r="D10" s="564"/>
      <c r="E10" s="564"/>
      <c r="F10" s="564"/>
      <c r="G10" s="564"/>
      <c r="H10" s="564"/>
      <c r="I10" s="565"/>
      <c r="K10" s="182"/>
      <c r="L10" s="182"/>
      <c r="M10" s="182"/>
    </row>
    <row r="11" spans="2:13">
      <c r="B11" s="113"/>
      <c r="C11" s="114"/>
      <c r="D11" s="114"/>
      <c r="E11" s="114"/>
      <c r="F11" s="114"/>
      <c r="G11" s="114"/>
      <c r="H11" s="114"/>
      <c r="I11" s="115"/>
      <c r="K11" s="114"/>
      <c r="L11" s="114"/>
      <c r="M11" s="114"/>
    </row>
    <row r="12" spans="2:13">
      <c r="B12" s="113"/>
      <c r="C12" s="76"/>
      <c r="D12" s="76"/>
      <c r="E12" s="537"/>
      <c r="F12" s="537"/>
      <c r="G12" s="131"/>
      <c r="H12" s="114"/>
      <c r="I12" s="115"/>
      <c r="K12" s="114"/>
      <c r="L12" s="114"/>
      <c r="M12" s="114"/>
    </row>
    <row r="13" spans="2:13" ht="15" customHeight="1">
      <c r="B13" s="113"/>
      <c r="C13" s="132"/>
      <c r="D13" s="279"/>
      <c r="E13" s="558"/>
      <c r="F13" s="558"/>
      <c r="G13" s="280"/>
      <c r="H13" s="114"/>
      <c r="I13" s="115"/>
      <c r="K13" s="114"/>
      <c r="L13" s="114"/>
      <c r="M13" s="114"/>
    </row>
    <row r="14" spans="2:13" ht="15" customHeight="1">
      <c r="B14" s="113"/>
      <c r="C14" s="132"/>
      <c r="D14" s="279"/>
      <c r="E14" s="558"/>
      <c r="F14" s="558"/>
      <c r="G14" s="114"/>
      <c r="H14" s="114"/>
      <c r="I14" s="115"/>
      <c r="K14" s="114"/>
      <c r="L14" s="114"/>
      <c r="M14" s="114"/>
    </row>
    <row r="15" spans="2:13">
      <c r="B15" s="113"/>
      <c r="C15" s="132"/>
      <c r="D15" s="279"/>
      <c r="E15" s="558"/>
      <c r="F15" s="558"/>
      <c r="G15" s="114"/>
      <c r="H15" s="114"/>
      <c r="I15" s="115"/>
      <c r="K15" s="114"/>
      <c r="L15" s="114"/>
      <c r="M15" s="114"/>
    </row>
    <row r="16" spans="2:13">
      <c r="B16" s="113"/>
      <c r="C16" s="114"/>
      <c r="D16" s="281"/>
      <c r="E16" s="559"/>
      <c r="F16" s="559"/>
      <c r="G16" s="114"/>
      <c r="H16" s="114"/>
      <c r="I16" s="115"/>
      <c r="K16" s="114"/>
      <c r="L16" s="114"/>
      <c r="M16" s="114"/>
    </row>
    <row r="17" spans="2:13">
      <c r="B17" s="113"/>
      <c r="C17" s="114"/>
      <c r="D17" s="114"/>
      <c r="E17" s="560"/>
      <c r="F17" s="560"/>
      <c r="G17" s="114"/>
      <c r="H17" s="114"/>
      <c r="I17" s="115"/>
      <c r="K17" s="114"/>
      <c r="L17" s="114"/>
      <c r="M17" s="114"/>
    </row>
    <row r="18" spans="2:13">
      <c r="B18" s="113"/>
      <c r="C18" s="114"/>
      <c r="D18" s="114"/>
      <c r="E18" s="114"/>
      <c r="F18" s="114"/>
      <c r="G18" s="114"/>
      <c r="H18" s="114"/>
      <c r="I18" s="115"/>
      <c r="K18" s="114"/>
      <c r="L18" s="114"/>
      <c r="M18" s="114"/>
    </row>
    <row r="19" spans="2:13">
      <c r="B19" s="113"/>
      <c r="C19" s="114"/>
      <c r="D19" s="114"/>
      <c r="E19" s="114"/>
      <c r="F19" s="114"/>
      <c r="G19" s="114"/>
      <c r="H19" s="114"/>
      <c r="I19" s="115"/>
    </row>
    <row r="20" spans="2:13">
      <c r="B20" s="113"/>
      <c r="C20" s="114"/>
      <c r="D20" s="114"/>
      <c r="E20" s="114"/>
      <c r="F20" s="114"/>
      <c r="G20" s="114"/>
      <c r="H20" s="114"/>
      <c r="I20" s="115"/>
    </row>
    <row r="21" spans="2:13">
      <c r="B21" s="25"/>
      <c r="C21" s="26"/>
      <c r="D21" s="26"/>
      <c r="E21" s="26"/>
      <c r="F21" s="26"/>
      <c r="G21" s="26"/>
      <c r="H21" s="26"/>
      <c r="I21" s="27"/>
    </row>
    <row r="22" spans="2:13">
      <c r="B22" s="25"/>
      <c r="C22" s="26"/>
      <c r="D22" s="26"/>
      <c r="E22" s="26"/>
      <c r="F22" s="26"/>
      <c r="G22" s="26"/>
      <c r="H22" s="26"/>
      <c r="I22" s="27"/>
    </row>
    <row r="23" spans="2:13">
      <c r="B23" s="25"/>
      <c r="C23" s="26"/>
      <c r="D23" s="26"/>
      <c r="E23" s="26"/>
      <c r="F23" s="26"/>
      <c r="G23" s="26"/>
      <c r="H23" s="26"/>
      <c r="I23" s="27"/>
    </row>
    <row r="24" spans="2:13">
      <c r="B24" s="25"/>
      <c r="C24" s="26"/>
      <c r="D24" s="26"/>
      <c r="E24" s="26"/>
      <c r="F24" s="26"/>
      <c r="G24" s="26"/>
      <c r="H24" s="26"/>
      <c r="I24" s="27"/>
    </row>
    <row r="25" spans="2:13" ht="16" thickBot="1">
      <c r="B25" s="28"/>
      <c r="C25" s="29"/>
      <c r="D25" s="29"/>
      <c r="E25" s="29"/>
      <c r="F25" s="29"/>
      <c r="G25" s="29"/>
      <c r="H25" s="29"/>
      <c r="I25" s="30"/>
    </row>
    <row r="26" spans="2:13">
      <c r="B26" s="556"/>
      <c r="C26" s="556"/>
      <c r="D26" s="556"/>
      <c r="E26" s="556"/>
      <c r="F26" s="556"/>
      <c r="G26" s="556"/>
      <c r="H26" s="556"/>
      <c r="I26" s="556"/>
    </row>
    <row r="27" spans="2:13">
      <c r="B27" s="557"/>
      <c r="C27" s="557"/>
      <c r="D27" s="557"/>
      <c r="E27" s="557"/>
      <c r="F27" s="557"/>
      <c r="G27" s="557"/>
      <c r="H27" s="557"/>
      <c r="I27" s="557"/>
    </row>
  </sheetData>
  <mergeCells count="12">
    <mergeCell ref="B2:I2"/>
    <mergeCell ref="B3:I3"/>
    <mergeCell ref="B4:I4"/>
    <mergeCell ref="B6:I6"/>
    <mergeCell ref="B10:I10"/>
    <mergeCell ref="B26:I27"/>
    <mergeCell ref="E12:F12"/>
    <mergeCell ref="E13:F13"/>
    <mergeCell ref="E14:F14"/>
    <mergeCell ref="E15:F15"/>
    <mergeCell ref="E16:F16"/>
    <mergeCell ref="E17:F17"/>
  </mergeCells>
  <pageMargins left="0" right="0" top="0" bottom="0" header="0" footer="0"/>
  <pageSetup orientation="landscape" r:id="rId1"/>
  <headerFooter>
    <oddHeader>&amp;LNotas a los Estados Financieros&amp;R7.II.2</oddHeader>
    <oddFooter>&amp;C"Bajo protesta de decir verdad declaramos que los Estados Financieros y sus Notas, son razonablemente correctos y son responsabilidad del emisor"&amp;R&amp;P/&amp;N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theme="3"/>
    <pageSetUpPr fitToPage="1"/>
  </sheetPr>
  <dimension ref="B1:I23"/>
  <sheetViews>
    <sheetView zoomScaleNormal="100" workbookViewId="0">
      <selection activeCell="E32" sqref="E32"/>
    </sheetView>
  </sheetViews>
  <sheetFormatPr baseColWidth="10" defaultRowHeight="15"/>
  <cols>
    <col min="1" max="1" width="7.33203125" customWidth="1"/>
    <col min="6" max="6" width="19.5" customWidth="1"/>
    <col min="8" max="9" width="21.6640625" customWidth="1"/>
  </cols>
  <sheetData>
    <row r="1" spans="2:9">
      <c r="I1" s="282"/>
    </row>
    <row r="3" spans="2:9" ht="15" customHeight="1">
      <c r="B3" s="561" t="s">
        <v>176</v>
      </c>
      <c r="C3" s="561"/>
      <c r="D3" s="561"/>
      <c r="E3" s="561"/>
      <c r="F3" s="561"/>
      <c r="G3" s="561"/>
      <c r="H3" s="561"/>
      <c r="I3" s="561"/>
    </row>
    <row r="4" spans="2:9">
      <c r="B4" s="466" t="s">
        <v>277</v>
      </c>
      <c r="C4" s="466"/>
      <c r="D4" s="466"/>
      <c r="E4" s="466"/>
      <c r="F4" s="466"/>
      <c r="G4" s="466"/>
      <c r="H4" s="466"/>
      <c r="I4" s="466"/>
    </row>
    <row r="5" spans="2:9">
      <c r="B5" s="466" t="s">
        <v>3245</v>
      </c>
      <c r="C5" s="466"/>
      <c r="D5" s="466"/>
      <c r="E5" s="466"/>
      <c r="F5" s="466"/>
      <c r="G5" s="466"/>
      <c r="H5" s="466"/>
      <c r="I5" s="466"/>
    </row>
    <row r="6" spans="2:9" ht="16" thickBot="1">
      <c r="B6" s="562"/>
      <c r="C6" s="562"/>
      <c r="D6" s="562"/>
      <c r="E6" s="562"/>
      <c r="F6" s="562"/>
      <c r="G6" s="562"/>
      <c r="H6" s="562"/>
      <c r="I6" s="562"/>
    </row>
    <row r="7" spans="2:9">
      <c r="B7" s="22"/>
      <c r="C7" s="23"/>
      <c r="D7" s="23"/>
      <c r="E7" s="23"/>
      <c r="F7" s="23"/>
      <c r="G7" s="23"/>
      <c r="H7" s="23"/>
      <c r="I7" s="24"/>
    </row>
    <row r="8" spans="2:9">
      <c r="B8" s="25"/>
      <c r="C8" s="26"/>
      <c r="D8" s="26"/>
      <c r="E8" s="26"/>
      <c r="F8" s="26"/>
      <c r="G8" s="26"/>
      <c r="H8" s="26"/>
      <c r="I8" s="27"/>
    </row>
    <row r="9" spans="2:9">
      <c r="B9" s="25"/>
      <c r="C9" s="26"/>
      <c r="D9" s="26"/>
      <c r="E9" s="26"/>
      <c r="F9" s="26"/>
      <c r="G9" s="26"/>
      <c r="H9" s="26"/>
      <c r="I9" s="27"/>
    </row>
    <row r="10" spans="2:9" ht="15" customHeight="1">
      <c r="B10" s="574" t="s">
        <v>278</v>
      </c>
      <c r="C10" s="575"/>
      <c r="D10" s="575"/>
      <c r="E10" s="575"/>
      <c r="F10" s="575"/>
      <c r="G10" s="575"/>
      <c r="H10" s="575"/>
      <c r="I10" s="576"/>
    </row>
    <row r="11" spans="2:9">
      <c r="B11" s="113"/>
      <c r="C11" s="114"/>
      <c r="D11" s="114"/>
      <c r="E11" s="114"/>
      <c r="F11" s="114"/>
      <c r="G11" s="114"/>
      <c r="H11" s="114"/>
      <c r="I11" s="115"/>
    </row>
    <row r="12" spans="2:9" ht="16" thickBot="1">
      <c r="B12" s="113"/>
      <c r="C12" s="114"/>
      <c r="D12" s="114"/>
      <c r="E12" s="114"/>
      <c r="F12" s="114"/>
      <c r="G12" s="114"/>
      <c r="H12" s="114"/>
      <c r="I12" s="115"/>
    </row>
    <row r="13" spans="2:9" ht="17" thickTop="1" thickBot="1">
      <c r="B13" s="129"/>
      <c r="C13" s="76"/>
      <c r="D13" s="492" t="s">
        <v>45</v>
      </c>
      <c r="E13" s="492"/>
      <c r="F13" s="88" t="s">
        <v>3235</v>
      </c>
      <c r="G13" s="88" t="s">
        <v>279</v>
      </c>
      <c r="H13" s="492"/>
      <c r="I13" s="569"/>
    </row>
    <row r="14" spans="2:9">
      <c r="B14" s="514" t="s">
        <v>280</v>
      </c>
      <c r="C14" s="512"/>
      <c r="D14" s="570" t="s">
        <v>281</v>
      </c>
      <c r="E14" s="570"/>
      <c r="F14" s="571">
        <v>12181112.98</v>
      </c>
      <c r="G14" s="572">
        <v>0.12640000000000001</v>
      </c>
      <c r="H14" s="570" t="s">
        <v>3246</v>
      </c>
      <c r="I14" s="573"/>
    </row>
    <row r="15" spans="2:9" ht="40.5" customHeight="1">
      <c r="B15" s="514"/>
      <c r="C15" s="512"/>
      <c r="D15" s="533"/>
      <c r="E15" s="533"/>
      <c r="F15" s="567"/>
      <c r="G15" s="568"/>
      <c r="H15" s="533"/>
      <c r="I15" s="542"/>
    </row>
    <row r="16" spans="2:9">
      <c r="B16" s="514" t="s">
        <v>282</v>
      </c>
      <c r="C16" s="512"/>
      <c r="D16" s="533" t="s">
        <v>283</v>
      </c>
      <c r="E16" s="533"/>
      <c r="F16" s="567">
        <v>28204034.489999998</v>
      </c>
      <c r="G16" s="568">
        <v>0.2928</v>
      </c>
      <c r="H16" s="533" t="s">
        <v>284</v>
      </c>
      <c r="I16" s="542"/>
    </row>
    <row r="17" spans="2:9" ht="64.5" customHeight="1" thickBot="1">
      <c r="B17" s="514"/>
      <c r="C17" s="512"/>
      <c r="D17" s="533"/>
      <c r="E17" s="533"/>
      <c r="F17" s="567"/>
      <c r="G17" s="568"/>
      <c r="H17" s="533"/>
      <c r="I17" s="542"/>
    </row>
    <row r="18" spans="2:9" ht="16" thickBot="1">
      <c r="B18" s="113"/>
      <c r="C18" s="114"/>
      <c r="D18" s="171"/>
      <c r="E18" s="171" t="s">
        <v>285</v>
      </c>
      <c r="F18" s="96">
        <f>SUM(F14:F17)</f>
        <v>40385147.469999999</v>
      </c>
      <c r="G18" s="172">
        <f>SUM(G14:G17)</f>
        <v>0.41920000000000002</v>
      </c>
      <c r="H18" s="114"/>
      <c r="I18" s="115"/>
    </row>
    <row r="19" spans="2:9" ht="16" thickTop="1">
      <c r="B19" s="113"/>
      <c r="C19" s="114"/>
      <c r="D19" s="114"/>
      <c r="E19" s="114"/>
      <c r="F19" s="114"/>
      <c r="G19" s="114"/>
      <c r="H19" s="114"/>
      <c r="I19" s="115"/>
    </row>
    <row r="20" spans="2:9">
      <c r="B20" s="113"/>
      <c r="C20" s="114"/>
      <c r="D20" s="114"/>
      <c r="E20" s="114"/>
      <c r="F20" s="114"/>
      <c r="G20" s="114"/>
      <c r="H20" s="114"/>
      <c r="I20" s="115"/>
    </row>
    <row r="21" spans="2:9">
      <c r="B21" s="25"/>
      <c r="C21" s="26"/>
      <c r="D21" s="26"/>
      <c r="E21" s="26"/>
      <c r="F21" s="26"/>
      <c r="G21" s="26"/>
      <c r="H21" s="26"/>
      <c r="I21" s="27"/>
    </row>
    <row r="22" spans="2:9" ht="16" thickBot="1">
      <c r="B22" s="28"/>
      <c r="C22" s="29"/>
      <c r="D22" s="29"/>
      <c r="E22" s="29"/>
      <c r="F22" s="29"/>
      <c r="G22" s="29"/>
      <c r="H22" s="29"/>
      <c r="I22" s="30"/>
    </row>
    <row r="23" spans="2:9">
      <c r="B23" s="566"/>
      <c r="C23" s="566"/>
      <c r="D23" s="566"/>
      <c r="E23" s="566"/>
      <c r="F23" s="566"/>
      <c r="G23" s="566"/>
      <c r="H23" s="566"/>
      <c r="I23" s="566"/>
    </row>
  </sheetData>
  <mergeCells count="18">
    <mergeCell ref="B3:I3"/>
    <mergeCell ref="B4:I4"/>
    <mergeCell ref="B5:I5"/>
    <mergeCell ref="B6:I6"/>
    <mergeCell ref="B10:I10"/>
    <mergeCell ref="D13:E13"/>
    <mergeCell ref="H13:I13"/>
    <mergeCell ref="B14:C15"/>
    <mergeCell ref="D14:E15"/>
    <mergeCell ref="F14:F15"/>
    <mergeCell ref="G14:G15"/>
    <mergeCell ref="H14:I15"/>
    <mergeCell ref="B23:I23"/>
    <mergeCell ref="B16:C17"/>
    <mergeCell ref="D16:E17"/>
    <mergeCell ref="F16:F17"/>
    <mergeCell ref="G16:G17"/>
    <mergeCell ref="H16:I17"/>
  </mergeCells>
  <pageMargins left="0" right="0" top="0.4375" bottom="0" header="0" footer="0"/>
  <pageSetup scale="94" orientation="landscape" r:id="rId1"/>
  <headerFooter>
    <oddHeader xml:space="preserve">&amp;LNotas a los Estados Financieros&amp;R7.II.3
</oddHeader>
    <oddFooter>&amp;C"Bajo protesta de decir verdad declaramos que los Estados Financieros y sus Notas, son razonablemente correctos y son responsabilidad del emisor"&amp;R&amp;P/&amp;N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3"/>
    <pageSetUpPr fitToPage="1"/>
  </sheetPr>
  <dimension ref="A1:I23"/>
  <sheetViews>
    <sheetView zoomScale="85" zoomScaleNormal="85" workbookViewId="0">
      <selection activeCell="D18" sqref="D18"/>
    </sheetView>
  </sheetViews>
  <sheetFormatPr baseColWidth="10" defaultRowHeight="15"/>
  <cols>
    <col min="3" max="3" width="22.5" bestFit="1" customWidth="1"/>
    <col min="4" max="4" width="31.33203125" bestFit="1" customWidth="1"/>
    <col min="6" max="6" width="12" bestFit="1" customWidth="1"/>
    <col min="7" max="7" width="12.5" bestFit="1" customWidth="1"/>
    <col min="8" max="8" width="22.5" bestFit="1" customWidth="1"/>
    <col min="9" max="9" width="29.6640625" customWidth="1"/>
  </cols>
  <sheetData>
    <row r="1" spans="1:9" s="133" customFormat="1" ht="14">
      <c r="A1" s="134"/>
      <c r="B1" s="134"/>
      <c r="C1" s="134"/>
      <c r="D1" s="134"/>
      <c r="E1" s="134"/>
      <c r="F1" s="134"/>
      <c r="G1" s="134"/>
      <c r="H1" s="134"/>
      <c r="I1" s="326"/>
    </row>
    <row r="2" spans="1:9" s="133" customFormat="1" ht="14.25" customHeight="1">
      <c r="A2" s="561" t="s">
        <v>269</v>
      </c>
      <c r="B2" s="561"/>
      <c r="C2" s="561"/>
      <c r="D2" s="561"/>
      <c r="E2" s="561"/>
      <c r="F2" s="561"/>
      <c r="G2" s="561"/>
      <c r="H2" s="561"/>
      <c r="I2" s="561"/>
    </row>
    <row r="3" spans="1:9" s="133" customFormat="1" ht="14">
      <c r="A3" s="553" t="s">
        <v>270</v>
      </c>
      <c r="B3" s="553"/>
      <c r="C3" s="553"/>
      <c r="D3" s="553"/>
      <c r="E3" s="553"/>
      <c r="F3" s="553"/>
      <c r="G3" s="553"/>
      <c r="H3" s="553"/>
      <c r="I3" s="553"/>
    </row>
    <row r="4" spans="1:9" s="133" customFormat="1" ht="14">
      <c r="A4" s="553" t="s">
        <v>3237</v>
      </c>
      <c r="B4" s="553"/>
      <c r="C4" s="553"/>
      <c r="D4" s="553"/>
      <c r="E4" s="553"/>
      <c r="F4" s="553"/>
      <c r="G4" s="553"/>
      <c r="H4" s="553"/>
      <c r="I4" s="553"/>
    </row>
    <row r="5" spans="1:9" s="133" customFormat="1" ht="14"/>
    <row r="6" spans="1:9" ht="16" thickBot="1">
      <c r="A6" s="577"/>
      <c r="B6" s="577"/>
      <c r="C6" s="577"/>
      <c r="D6" s="577"/>
      <c r="E6" s="577"/>
      <c r="F6" s="577"/>
      <c r="G6" s="577"/>
      <c r="H6" s="577"/>
      <c r="I6" s="577"/>
    </row>
    <row r="7" spans="1:9">
      <c r="A7" s="142" t="s">
        <v>204</v>
      </c>
      <c r="B7" s="143" t="s">
        <v>271</v>
      </c>
      <c r="C7" s="144" t="s">
        <v>2</v>
      </c>
      <c r="D7" s="144" t="s">
        <v>272</v>
      </c>
      <c r="E7" s="145" t="s">
        <v>273</v>
      </c>
      <c r="F7" s="145" t="s">
        <v>274</v>
      </c>
      <c r="G7" s="146" t="s">
        <v>50</v>
      </c>
      <c r="H7" s="147" t="s">
        <v>275</v>
      </c>
      <c r="I7" s="148" t="s">
        <v>276</v>
      </c>
    </row>
    <row r="8" spans="1:9">
      <c r="A8" s="149"/>
      <c r="B8" s="150"/>
      <c r="C8" s="153"/>
      <c r="D8" s="155"/>
      <c r="E8" s="151"/>
      <c r="F8" s="156"/>
      <c r="G8" s="156"/>
      <c r="H8" s="154"/>
      <c r="I8" s="157"/>
    </row>
    <row r="9" spans="1:9">
      <c r="A9" s="149"/>
      <c r="B9" s="150"/>
      <c r="C9" s="153"/>
      <c r="D9" s="155"/>
      <c r="E9" s="151"/>
      <c r="F9" s="156"/>
      <c r="G9" s="156"/>
      <c r="H9" s="154"/>
      <c r="I9" s="157"/>
    </row>
    <row r="10" spans="1:9">
      <c r="A10" s="149"/>
      <c r="B10" s="150"/>
      <c r="C10" s="153"/>
      <c r="D10" s="155"/>
      <c r="E10" s="151"/>
      <c r="F10" s="156"/>
      <c r="G10" s="156"/>
      <c r="H10" s="154"/>
      <c r="I10" s="157"/>
    </row>
    <row r="11" spans="1:9">
      <c r="A11" s="149"/>
      <c r="B11" s="150"/>
      <c r="C11" s="153"/>
      <c r="D11" s="155"/>
      <c r="E11" s="151"/>
      <c r="F11" s="156"/>
      <c r="G11" s="156"/>
      <c r="H11" s="154"/>
      <c r="I11" s="157"/>
    </row>
    <row r="12" spans="1:9">
      <c r="A12" s="149"/>
      <c r="B12" s="150"/>
      <c r="C12" s="153"/>
      <c r="D12" s="155"/>
      <c r="E12" s="151"/>
      <c r="F12" s="156"/>
      <c r="G12" s="156"/>
      <c r="H12" s="154"/>
      <c r="I12" s="157"/>
    </row>
    <row r="13" spans="1:9">
      <c r="A13" s="149"/>
      <c r="B13" s="150"/>
      <c r="C13" s="153"/>
      <c r="D13" s="155"/>
      <c r="E13" s="151"/>
      <c r="F13" s="156"/>
      <c r="G13" s="156"/>
      <c r="H13" s="154"/>
      <c r="I13" s="157"/>
    </row>
    <row r="14" spans="1:9">
      <c r="A14" s="149"/>
      <c r="B14" s="150"/>
      <c r="C14" s="153"/>
      <c r="D14" s="155"/>
      <c r="E14" s="151"/>
      <c r="F14" s="156"/>
      <c r="G14" s="156"/>
      <c r="H14" s="154"/>
      <c r="I14" s="157"/>
    </row>
    <row r="15" spans="1:9">
      <c r="A15" s="149"/>
      <c r="B15" s="150"/>
      <c r="C15" s="153"/>
      <c r="D15" s="155"/>
      <c r="E15" s="151"/>
      <c r="F15" s="156"/>
      <c r="G15" s="156"/>
      <c r="H15" s="154"/>
      <c r="I15" s="157"/>
    </row>
    <row r="16" spans="1:9">
      <c r="A16" s="149"/>
      <c r="B16" s="150"/>
      <c r="C16" s="153"/>
      <c r="D16" s="155"/>
      <c r="E16" s="151"/>
      <c r="F16" s="156"/>
      <c r="G16" s="156"/>
      <c r="H16" s="154"/>
      <c r="I16" s="157"/>
    </row>
    <row r="17" spans="1:9">
      <c r="A17" s="149"/>
      <c r="B17" s="150"/>
      <c r="C17" s="153"/>
      <c r="D17" s="155"/>
      <c r="E17" s="151"/>
      <c r="F17" s="158"/>
      <c r="G17" s="156"/>
      <c r="H17" s="154"/>
      <c r="I17" s="157"/>
    </row>
    <row r="18" spans="1:9">
      <c r="A18" s="149"/>
      <c r="B18" s="150"/>
      <c r="C18" s="153"/>
      <c r="D18" s="155"/>
      <c r="E18" s="151"/>
      <c r="F18" s="158"/>
      <c r="G18" s="156"/>
      <c r="H18" s="154"/>
      <c r="I18" s="157"/>
    </row>
    <row r="19" spans="1:9">
      <c r="A19" s="149"/>
      <c r="B19" s="150"/>
      <c r="C19" s="153"/>
      <c r="D19" s="155"/>
      <c r="E19" s="151"/>
      <c r="F19" s="158"/>
      <c r="G19" s="156"/>
      <c r="H19" s="154"/>
      <c r="I19" s="157"/>
    </row>
    <row r="20" spans="1:9">
      <c r="A20" s="149"/>
      <c r="B20" s="150"/>
      <c r="C20" s="159"/>
      <c r="D20" s="159"/>
      <c r="E20" s="151"/>
      <c r="F20" s="158"/>
      <c r="G20" s="158"/>
      <c r="H20" s="152"/>
      <c r="I20" s="160"/>
    </row>
    <row r="21" spans="1:9">
      <c r="A21" s="161"/>
      <c r="B21" s="162"/>
      <c r="C21" s="159"/>
      <c r="D21" s="159"/>
      <c r="E21" s="158"/>
      <c r="F21" s="158"/>
      <c r="G21" s="158"/>
      <c r="H21" s="152"/>
      <c r="I21" s="163"/>
    </row>
    <row r="22" spans="1:9" ht="16" thickBot="1">
      <c r="A22" s="164"/>
      <c r="B22" s="165"/>
      <c r="C22" s="166"/>
      <c r="D22" s="166"/>
      <c r="E22" s="167"/>
      <c r="F22" s="167"/>
      <c r="G22" s="167"/>
      <c r="H22" s="168"/>
      <c r="I22" s="169"/>
    </row>
    <row r="23" spans="1:9">
      <c r="A23" s="170"/>
    </row>
  </sheetData>
  <mergeCells count="4">
    <mergeCell ref="A2:I2"/>
    <mergeCell ref="A3:I3"/>
    <mergeCell ref="A4:I4"/>
    <mergeCell ref="A6:I6"/>
  </mergeCells>
  <pageMargins left="0" right="0" top="0" bottom="0" header="0" footer="0"/>
  <pageSetup scale="78" orientation="landscape" r:id="rId1"/>
  <headerFooter>
    <oddHeader>&amp;LNotas a los Estados Financieros&amp;R7.III.1-2</oddHeader>
    <oddFooter>&amp;C"Bajo protesta de decir verdad declaramos que los Estados Financieros y sus Notas, son razonablemente correctos y son responsabilidad del emisor"&amp;R&amp;P/&amp;N</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3"/>
    <pageSetUpPr fitToPage="1"/>
  </sheetPr>
  <dimension ref="A1:M37"/>
  <sheetViews>
    <sheetView zoomScaleNormal="100" workbookViewId="0">
      <selection activeCell="B25" sqref="B25"/>
    </sheetView>
  </sheetViews>
  <sheetFormatPr baseColWidth="10" defaultRowHeight="15"/>
  <cols>
    <col min="4" max="4" width="12" customWidth="1"/>
    <col min="6" max="6" width="16.5" customWidth="1"/>
    <col min="7" max="7" width="16.6640625" customWidth="1"/>
    <col min="8" max="8" width="22" customWidth="1"/>
  </cols>
  <sheetData>
    <row r="1" spans="1:8">
      <c r="H1" s="318"/>
    </row>
    <row r="2" spans="1:8" ht="33.75" customHeight="1">
      <c r="A2" s="578" t="s">
        <v>0</v>
      </c>
      <c r="B2" s="578"/>
      <c r="C2" s="578"/>
      <c r="D2" s="578"/>
      <c r="E2" s="578"/>
      <c r="F2" s="578"/>
      <c r="G2" s="578"/>
      <c r="H2" s="578"/>
    </row>
    <row r="3" spans="1:8">
      <c r="A3" s="466" t="s">
        <v>286</v>
      </c>
      <c r="B3" s="466"/>
      <c r="C3" s="466"/>
      <c r="D3" s="466"/>
      <c r="E3" s="466"/>
      <c r="F3" s="466"/>
      <c r="G3" s="466"/>
      <c r="H3" s="466"/>
    </row>
    <row r="4" spans="1:8">
      <c r="A4" s="579" t="s">
        <v>3218</v>
      </c>
      <c r="B4" s="579"/>
      <c r="C4" s="579"/>
      <c r="D4" s="579"/>
      <c r="E4" s="579"/>
      <c r="F4" s="579"/>
      <c r="G4" s="579"/>
      <c r="H4" s="579"/>
    </row>
    <row r="5" spans="1:8" ht="16" thickBot="1">
      <c r="A5" s="21"/>
      <c r="B5" s="21"/>
      <c r="C5" s="21"/>
      <c r="D5" s="21"/>
      <c r="E5" s="21"/>
      <c r="F5" s="21"/>
      <c r="G5" s="21"/>
      <c r="H5" s="21"/>
    </row>
    <row r="6" spans="1:8" s="94" customFormat="1">
      <c r="A6" s="173" t="s">
        <v>45</v>
      </c>
      <c r="B6" s="580" t="s">
        <v>49</v>
      </c>
      <c r="C6" s="580"/>
      <c r="D6" s="580"/>
      <c r="E6" s="580"/>
      <c r="F6" s="174">
        <v>2020</v>
      </c>
      <c r="G6" s="174">
        <v>2019</v>
      </c>
      <c r="H6" s="175" t="s">
        <v>287</v>
      </c>
    </row>
    <row r="7" spans="1:8">
      <c r="A7" s="176" t="s">
        <v>288</v>
      </c>
      <c r="B7" s="177" t="s">
        <v>289</v>
      </c>
      <c r="C7" s="26"/>
      <c r="D7" s="26"/>
      <c r="E7" s="26"/>
      <c r="F7" s="26"/>
      <c r="G7" s="26"/>
      <c r="H7" s="27"/>
    </row>
    <row r="8" spans="1:8">
      <c r="A8" s="25" t="s">
        <v>290</v>
      </c>
      <c r="B8" s="26" t="s">
        <v>8</v>
      </c>
      <c r="C8" s="26"/>
      <c r="D8" s="26"/>
      <c r="E8" s="26"/>
      <c r="F8" s="178">
        <v>135604</v>
      </c>
      <c r="G8" s="179">
        <v>135604</v>
      </c>
      <c r="H8" s="180">
        <v>0</v>
      </c>
    </row>
    <row r="9" spans="1:8">
      <c r="A9" s="181" t="s">
        <v>291</v>
      </c>
      <c r="B9" s="26" t="s">
        <v>292</v>
      </c>
      <c r="C9" s="182"/>
      <c r="D9" s="182"/>
      <c r="E9" s="182"/>
      <c r="F9" s="178">
        <v>25154317.870000001</v>
      </c>
      <c r="G9" s="179">
        <v>40978230.030000001</v>
      </c>
      <c r="H9" s="180">
        <v>-15823912.16</v>
      </c>
    </row>
    <row r="10" spans="1:8">
      <c r="A10" s="113" t="s">
        <v>293</v>
      </c>
      <c r="B10" s="26" t="s">
        <v>294</v>
      </c>
      <c r="C10" s="114"/>
      <c r="D10" s="114"/>
      <c r="E10" s="114"/>
      <c r="F10" s="178">
        <v>0</v>
      </c>
      <c r="G10" s="179">
        <v>0</v>
      </c>
      <c r="H10" s="180">
        <v>0</v>
      </c>
    </row>
    <row r="11" spans="1:8">
      <c r="A11" s="113" t="s">
        <v>295</v>
      </c>
      <c r="B11" s="26" t="s">
        <v>296</v>
      </c>
      <c r="C11" s="114"/>
      <c r="D11" s="114"/>
      <c r="E11" s="114"/>
      <c r="F11" s="178">
        <v>3313362.19</v>
      </c>
      <c r="G11" s="179">
        <v>1758744.6</v>
      </c>
      <c r="H11" s="180">
        <v>1554617.5899999999</v>
      </c>
    </row>
    <row r="12" spans="1:8">
      <c r="A12" s="113" t="s">
        <v>297</v>
      </c>
      <c r="B12" s="26" t="s">
        <v>23</v>
      </c>
      <c r="C12" s="114"/>
      <c r="D12" s="114"/>
      <c r="E12" s="114"/>
      <c r="F12" s="178">
        <v>4631.24</v>
      </c>
      <c r="G12" s="179">
        <v>0</v>
      </c>
      <c r="H12" s="180">
        <v>4631.24</v>
      </c>
    </row>
    <row r="13" spans="1:8">
      <c r="A13" s="113" t="s">
        <v>298</v>
      </c>
      <c r="B13" s="26" t="s">
        <v>299</v>
      </c>
      <c r="C13" s="114"/>
      <c r="D13" s="114"/>
      <c r="E13" s="114"/>
      <c r="F13" s="178">
        <v>2831238.36</v>
      </c>
      <c r="G13" s="179">
        <v>793097.67</v>
      </c>
      <c r="H13" s="180">
        <v>2038140.69</v>
      </c>
    </row>
    <row r="14" spans="1:8">
      <c r="A14" s="113" t="s">
        <v>300</v>
      </c>
      <c r="B14" s="26" t="s">
        <v>301</v>
      </c>
      <c r="C14" s="114"/>
      <c r="D14" s="114"/>
      <c r="E14" s="114"/>
      <c r="F14" s="183">
        <v>0</v>
      </c>
      <c r="G14" s="141">
        <v>0</v>
      </c>
      <c r="H14" s="184">
        <v>0</v>
      </c>
    </row>
    <row r="15" spans="1:8">
      <c r="A15" s="113"/>
      <c r="B15" s="114"/>
      <c r="C15" s="114"/>
      <c r="D15" s="114"/>
      <c r="E15" s="114"/>
      <c r="F15" s="185"/>
      <c r="G15" s="114"/>
      <c r="H15" s="115"/>
    </row>
    <row r="16" spans="1:8" ht="16" thickBot="1">
      <c r="A16" s="113"/>
      <c r="B16" s="186" t="s">
        <v>302</v>
      </c>
      <c r="C16" s="114"/>
      <c r="D16" s="114"/>
      <c r="E16" s="114"/>
      <c r="F16" s="187">
        <f>SUM(F8:F14)</f>
        <v>31439153.66</v>
      </c>
      <c r="G16" s="185">
        <f>SUM(G8:G14)</f>
        <v>43665676.300000004</v>
      </c>
      <c r="H16" s="188">
        <f>SUM(H8:H14)</f>
        <v>-12226522.640000001</v>
      </c>
    </row>
    <row r="17" spans="1:13" ht="16" thickTop="1">
      <c r="A17" s="113"/>
      <c r="B17" s="114"/>
      <c r="C17" s="114"/>
      <c r="D17" s="114"/>
      <c r="E17" s="114"/>
      <c r="F17" s="114"/>
      <c r="G17" s="114"/>
      <c r="H17" s="115"/>
    </row>
    <row r="18" spans="1:13">
      <c r="A18" s="113"/>
      <c r="B18" s="114"/>
      <c r="C18" s="114"/>
      <c r="D18" s="114"/>
      <c r="E18" s="114"/>
      <c r="F18" s="114"/>
      <c r="G18" s="114"/>
      <c r="H18" s="115"/>
      <c r="M18" t="s">
        <v>303</v>
      </c>
    </row>
    <row r="19" spans="1:13">
      <c r="A19" s="113"/>
      <c r="B19" s="114"/>
      <c r="C19" s="114"/>
      <c r="D19" s="114"/>
      <c r="E19" s="114"/>
      <c r="F19" s="114"/>
      <c r="G19" s="114"/>
      <c r="H19" s="115"/>
    </row>
    <row r="20" spans="1:13">
      <c r="A20" s="25"/>
      <c r="B20" s="26"/>
      <c r="C20" s="26"/>
      <c r="D20" s="26"/>
      <c r="E20" s="26"/>
      <c r="F20" s="26"/>
      <c r="G20" s="26"/>
      <c r="H20" s="27"/>
    </row>
    <row r="21" spans="1:13">
      <c r="A21" s="25"/>
      <c r="B21" s="26"/>
      <c r="C21" s="26"/>
      <c r="D21" s="26"/>
      <c r="E21" s="26"/>
      <c r="F21" s="26"/>
      <c r="G21" s="26"/>
      <c r="H21" s="27"/>
    </row>
    <row r="22" spans="1:13">
      <c r="A22" s="25"/>
      <c r="B22" s="26"/>
      <c r="C22" s="26"/>
      <c r="D22" s="26"/>
      <c r="E22" s="26"/>
      <c r="F22" s="26"/>
      <c r="G22" s="26"/>
      <c r="H22" s="27"/>
    </row>
    <row r="23" spans="1:13">
      <c r="A23" s="25"/>
      <c r="B23" s="26"/>
      <c r="C23" s="26"/>
      <c r="D23" s="26"/>
      <c r="E23" s="26"/>
      <c r="F23" s="26"/>
      <c r="G23" s="26"/>
      <c r="H23" s="27"/>
    </row>
    <row r="24" spans="1:13">
      <c r="A24" s="25"/>
      <c r="B24" s="26"/>
      <c r="C24" s="26"/>
      <c r="D24" s="26"/>
      <c r="E24" s="26"/>
      <c r="F24" s="26"/>
      <c r="G24" s="26"/>
      <c r="H24" s="27"/>
    </row>
    <row r="25" spans="1:13">
      <c r="A25" s="25"/>
      <c r="B25" s="26"/>
      <c r="C25" s="26"/>
      <c r="D25" s="26"/>
      <c r="E25" s="26"/>
      <c r="F25" s="26"/>
      <c r="G25" s="26"/>
      <c r="H25" s="27"/>
    </row>
    <row r="26" spans="1:13">
      <c r="A26" s="25"/>
      <c r="B26" s="26"/>
      <c r="C26" s="26"/>
      <c r="D26" s="26"/>
      <c r="E26" s="26"/>
      <c r="F26" s="26"/>
      <c r="G26" s="26"/>
      <c r="H26" s="27"/>
    </row>
    <row r="27" spans="1:13">
      <c r="A27" s="25"/>
      <c r="B27" s="26"/>
      <c r="C27" s="26"/>
      <c r="D27" s="26"/>
      <c r="E27" s="26"/>
      <c r="F27" s="26"/>
      <c r="G27" s="26"/>
      <c r="H27" s="27"/>
    </row>
    <row r="28" spans="1:13">
      <c r="A28" s="25"/>
      <c r="B28" s="26"/>
      <c r="C28" s="26"/>
      <c r="D28" s="26"/>
      <c r="E28" s="26"/>
      <c r="F28" s="26"/>
      <c r="G28" s="26"/>
      <c r="H28" s="27"/>
    </row>
    <row r="29" spans="1:13">
      <c r="A29" s="25"/>
      <c r="B29" s="26"/>
      <c r="C29" s="26"/>
      <c r="D29" s="26"/>
      <c r="E29" s="26"/>
      <c r="F29" s="26"/>
      <c r="G29" s="26"/>
      <c r="H29" s="27"/>
    </row>
    <row r="30" spans="1:13">
      <c r="A30" s="25"/>
      <c r="B30" s="26"/>
      <c r="C30" s="26"/>
      <c r="D30" s="26"/>
      <c r="E30" s="26"/>
      <c r="F30" s="26"/>
      <c r="G30" s="26"/>
      <c r="H30" s="27"/>
    </row>
    <row r="31" spans="1:13">
      <c r="A31" s="25"/>
      <c r="B31" s="26"/>
      <c r="C31" s="26"/>
      <c r="D31" s="26"/>
      <c r="E31" s="26"/>
      <c r="F31" s="26"/>
      <c r="G31" s="26"/>
      <c r="H31" s="27"/>
    </row>
    <row r="32" spans="1:13">
      <c r="A32" s="25"/>
      <c r="B32" s="26"/>
      <c r="C32" s="26"/>
      <c r="D32" s="26"/>
      <c r="E32" s="26"/>
      <c r="F32" s="26"/>
      <c r="G32" s="26"/>
      <c r="H32" s="27"/>
    </row>
    <row r="33" spans="1:8">
      <c r="A33" s="25"/>
      <c r="B33" s="26"/>
      <c r="C33" s="26"/>
      <c r="D33" s="26"/>
      <c r="E33" s="26"/>
      <c r="F33" s="26"/>
      <c r="G33" s="26"/>
      <c r="H33" s="27"/>
    </row>
    <row r="34" spans="1:8" ht="16" thickBot="1">
      <c r="A34" s="28"/>
      <c r="B34" s="29"/>
      <c r="C34" s="29"/>
      <c r="D34" s="29"/>
      <c r="E34" s="29"/>
      <c r="F34" s="29"/>
      <c r="G34" s="29"/>
      <c r="H34" s="30"/>
    </row>
    <row r="36" spans="1:8">
      <c r="A36" s="496"/>
      <c r="B36" s="496"/>
      <c r="C36" s="496"/>
      <c r="D36" s="496"/>
      <c r="E36" s="496"/>
      <c r="F36" s="496"/>
      <c r="G36" s="496"/>
      <c r="H36" s="496"/>
    </row>
    <row r="37" spans="1:8">
      <c r="A37" s="496"/>
      <c r="B37" s="496"/>
      <c r="C37" s="496"/>
      <c r="D37" s="496"/>
      <c r="E37" s="496"/>
      <c r="F37" s="496"/>
      <c r="G37" s="496"/>
      <c r="H37" s="496"/>
    </row>
  </sheetData>
  <mergeCells count="5">
    <mergeCell ref="A2:H2"/>
    <mergeCell ref="A3:H3"/>
    <mergeCell ref="A4:H4"/>
    <mergeCell ref="B6:E6"/>
    <mergeCell ref="A36:H37"/>
  </mergeCells>
  <pageMargins left="0" right="0" top="0" bottom="0" header="0" footer="0"/>
  <pageSetup scale="88" orientation="portrait" r:id="rId1"/>
  <headerFooter>
    <oddHeader>&amp;LNotas a los Estados Financieros&amp;R7.IV.1</oddHeader>
    <oddFooter>&amp;C"Bajo protesta de decir verdad declaramos que los Estados Financieros y sus Notas, son razonablemente correctos y son responsabilidad del emisor"&amp;R&amp;P/&amp;N</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3"/>
    <pageSetUpPr fitToPage="1"/>
  </sheetPr>
  <dimension ref="A1:L35"/>
  <sheetViews>
    <sheetView zoomScaleNormal="100" zoomScaleSheetLayoutView="80" workbookViewId="0">
      <selection activeCell="F15" sqref="F15"/>
    </sheetView>
  </sheetViews>
  <sheetFormatPr baseColWidth="10" defaultColWidth="11.5" defaultRowHeight="16"/>
  <cols>
    <col min="1" max="1" width="27.33203125" style="104" bestFit="1" customWidth="1"/>
    <col min="2" max="2" width="20.6640625" style="104" bestFit="1" customWidth="1"/>
    <col min="3" max="3" width="20.6640625" style="104" customWidth="1"/>
    <col min="4" max="4" width="24" style="104" customWidth="1"/>
    <col min="5" max="5" width="34.83203125" style="104" customWidth="1"/>
    <col min="6" max="6" width="32.83203125" style="104" customWidth="1"/>
    <col min="7" max="7" width="26.5" style="104" bestFit="1" customWidth="1"/>
    <col min="8" max="16384" width="11.5" style="104"/>
  </cols>
  <sheetData>
    <row r="1" spans="1:12" s="293" customFormat="1">
      <c r="B1" s="581"/>
      <c r="C1" s="581"/>
      <c r="D1" s="581"/>
      <c r="E1" s="581"/>
      <c r="F1" s="581"/>
    </row>
    <row r="2" spans="1:12" s="293" customFormat="1" ht="15" customHeight="1">
      <c r="A2" s="294"/>
      <c r="B2" s="581"/>
      <c r="C2" s="581"/>
      <c r="D2" s="581"/>
      <c r="E2" s="581"/>
      <c r="F2" s="581"/>
      <c r="G2" s="294"/>
      <c r="H2" s="294"/>
      <c r="I2" s="294"/>
      <c r="J2" s="294"/>
      <c r="K2" s="294"/>
      <c r="L2" s="294"/>
    </row>
    <row r="3" spans="1:12" s="293" customFormat="1" ht="15" customHeight="1">
      <c r="A3" s="294"/>
      <c r="B3" s="581"/>
      <c r="C3" s="581"/>
      <c r="D3" s="581"/>
      <c r="E3" s="581"/>
      <c r="F3" s="581"/>
      <c r="G3" s="294"/>
      <c r="H3" s="294"/>
      <c r="I3" s="294"/>
      <c r="J3" s="294"/>
      <c r="K3" s="294"/>
      <c r="L3" s="294"/>
    </row>
    <row r="4" spans="1:12" s="293" customFormat="1" ht="15" customHeight="1">
      <c r="A4" s="294"/>
      <c r="B4" s="581"/>
      <c r="C4" s="581"/>
      <c r="D4" s="581"/>
      <c r="E4" s="581"/>
      <c r="F4" s="581"/>
      <c r="G4" s="294"/>
      <c r="H4" s="294"/>
      <c r="I4" s="294"/>
      <c r="J4" s="294"/>
      <c r="K4" s="294"/>
      <c r="L4" s="294"/>
    </row>
    <row r="5" spans="1:12" s="293" customFormat="1">
      <c r="B5" s="581"/>
      <c r="C5" s="581"/>
      <c r="D5" s="581"/>
      <c r="E5" s="581"/>
      <c r="F5" s="581"/>
    </row>
    <row r="6" spans="1:12" ht="17" thickBot="1"/>
    <row r="7" spans="1:12" ht="35" thickBot="1">
      <c r="A7" s="295" t="s">
        <v>1950</v>
      </c>
      <c r="B7" s="296" t="s">
        <v>1951</v>
      </c>
      <c r="C7" s="296" t="s">
        <v>1952</v>
      </c>
      <c r="D7" s="296" t="s">
        <v>1953</v>
      </c>
      <c r="E7" s="296" t="s">
        <v>1954</v>
      </c>
      <c r="F7" s="296" t="s">
        <v>1955</v>
      </c>
      <c r="G7" s="296" t="s">
        <v>1956</v>
      </c>
    </row>
    <row r="8" spans="1:12" ht="51">
      <c r="A8" s="297" t="s">
        <v>3238</v>
      </c>
      <c r="B8" s="298">
        <v>43921</v>
      </c>
      <c r="C8" s="299" t="s">
        <v>3239</v>
      </c>
      <c r="D8" s="299" t="s">
        <v>3240</v>
      </c>
      <c r="E8" s="300" t="s">
        <v>3241</v>
      </c>
      <c r="F8" s="299" t="s">
        <v>3242</v>
      </c>
      <c r="G8" s="301">
        <v>13000</v>
      </c>
    </row>
    <row r="9" spans="1:12" ht="51">
      <c r="A9" s="302" t="s">
        <v>3243</v>
      </c>
      <c r="B9" s="298">
        <v>43921</v>
      </c>
      <c r="C9" s="299" t="s">
        <v>3239</v>
      </c>
      <c r="D9" s="299" t="s">
        <v>3240</v>
      </c>
      <c r="E9" s="300" t="s">
        <v>3241</v>
      </c>
      <c r="F9" s="299" t="s">
        <v>3242</v>
      </c>
      <c r="G9" s="301">
        <v>13000</v>
      </c>
    </row>
    <row r="10" spans="1:12">
      <c r="A10" s="302"/>
      <c r="B10" s="298"/>
      <c r="C10" s="299"/>
      <c r="D10" s="299"/>
      <c r="E10" s="300"/>
      <c r="F10" s="299"/>
      <c r="G10" s="301"/>
    </row>
    <row r="11" spans="1:12">
      <c r="A11" s="302"/>
      <c r="B11" s="298"/>
      <c r="C11" s="299"/>
      <c r="D11" s="299"/>
      <c r="E11" s="300"/>
      <c r="F11" s="299"/>
      <c r="G11" s="301"/>
    </row>
    <row r="12" spans="1:12">
      <c r="A12" s="302"/>
      <c r="B12" s="298"/>
      <c r="C12" s="299"/>
      <c r="D12" s="299"/>
      <c r="E12" s="300"/>
      <c r="F12" s="299"/>
      <c r="G12" s="301"/>
    </row>
    <row r="13" spans="1:12">
      <c r="A13" s="302"/>
      <c r="B13" s="298"/>
      <c r="C13" s="299"/>
      <c r="D13" s="299"/>
      <c r="E13" s="300"/>
      <c r="F13" s="299"/>
      <c r="G13" s="301"/>
    </row>
    <row r="14" spans="1:12">
      <c r="A14" s="302"/>
      <c r="B14" s="298"/>
      <c r="C14" s="299"/>
      <c r="D14" s="299"/>
      <c r="E14" s="300"/>
      <c r="F14" s="299"/>
      <c r="G14" s="301"/>
    </row>
    <row r="15" spans="1:12">
      <c r="A15" s="302"/>
      <c r="B15" s="298"/>
      <c r="C15" s="299"/>
      <c r="D15" s="299"/>
      <c r="E15" s="300"/>
      <c r="F15" s="299"/>
      <c r="G15" s="301"/>
    </row>
    <row r="16" spans="1:12">
      <c r="A16" s="302"/>
      <c r="B16" s="298"/>
      <c r="C16" s="299"/>
      <c r="D16" s="299"/>
      <c r="E16" s="300"/>
      <c r="F16" s="299"/>
      <c r="G16" s="301"/>
    </row>
    <row r="17" spans="1:7">
      <c r="A17" s="303"/>
      <c r="B17" s="298"/>
      <c r="C17" s="299"/>
      <c r="D17" s="299"/>
      <c r="E17" s="304"/>
      <c r="F17" s="299"/>
      <c r="G17" s="301"/>
    </row>
    <row r="18" spans="1:7">
      <c r="A18" s="305"/>
      <c r="B18" s="298"/>
      <c r="C18" s="302"/>
      <c r="D18" s="299"/>
      <c r="E18" s="304"/>
      <c r="F18" s="300"/>
      <c r="G18" s="306"/>
    </row>
    <row r="19" spans="1:7">
      <c r="A19" s="305"/>
      <c r="B19" s="298"/>
      <c r="C19" s="302"/>
      <c r="D19" s="307"/>
      <c r="E19" s="308"/>
      <c r="F19" s="300"/>
      <c r="G19" s="309"/>
    </row>
    <row r="20" spans="1:7">
      <c r="A20" s="305"/>
      <c r="B20" s="298"/>
      <c r="C20" s="302"/>
      <c r="D20" s="307"/>
      <c r="E20" s="308"/>
      <c r="F20" s="300"/>
      <c r="G20" s="309"/>
    </row>
    <row r="21" spans="1:7" ht="17">
      <c r="A21" s="310"/>
      <c r="B21" s="310"/>
      <c r="C21" s="310"/>
      <c r="D21" s="310"/>
      <c r="E21" s="310" t="s">
        <v>1958</v>
      </c>
      <c r="F21" s="310"/>
      <c r="G21" s="311">
        <f>SUM(G8:G20)</f>
        <v>26000</v>
      </c>
    </row>
    <row r="22" spans="1:7">
      <c r="A22" s="582" t="s">
        <v>1959</v>
      </c>
      <c r="B22" s="582"/>
      <c r="C22" s="582"/>
      <c r="D22" s="582"/>
      <c r="E22" s="582"/>
      <c r="F22" s="312"/>
      <c r="G22" s="312"/>
    </row>
    <row r="33" spans="1:7" ht="15" customHeight="1"/>
    <row r="34" spans="1:7">
      <c r="A34" s="583"/>
      <c r="B34" s="583"/>
      <c r="C34" s="583"/>
      <c r="D34" s="583"/>
      <c r="E34" s="583"/>
      <c r="F34" s="583"/>
      <c r="G34" s="583"/>
    </row>
    <row r="35" spans="1:7">
      <c r="A35" s="583"/>
      <c r="B35" s="583"/>
      <c r="C35" s="583"/>
      <c r="D35" s="583"/>
      <c r="E35" s="583"/>
      <c r="F35" s="583"/>
      <c r="G35" s="583"/>
    </row>
  </sheetData>
  <mergeCells count="3">
    <mergeCell ref="B1:F5"/>
    <mergeCell ref="A22:E22"/>
    <mergeCell ref="A34:G35"/>
  </mergeCells>
  <pageMargins left="0" right="0" top="0.35433070866141736" bottom="0" header="0" footer="0"/>
  <pageSetup scale="68" orientation="landscape" horizontalDpi="4294967294" verticalDpi="4294967294" r:id="rId1"/>
  <headerFooter>
    <oddHeader>&amp;LNotas a los Estados Financieros&amp;R7.IV.2</oddHeader>
    <oddFooter>&amp;C"Bajo protesta de decir verdad declaramos que los Estados Financieros y sus Notas, son razonablemente correctos y son responsabilidad del emisor"&amp;R&amp;P/&amp;N</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pageSetUpPr fitToPage="1"/>
  </sheetPr>
  <dimension ref="A1:H33"/>
  <sheetViews>
    <sheetView zoomScaleNormal="100" workbookViewId="0">
      <selection activeCell="A32" sqref="A32:H33"/>
    </sheetView>
  </sheetViews>
  <sheetFormatPr baseColWidth="10" defaultRowHeight="15"/>
  <cols>
    <col min="1" max="1" width="13.33203125" customWidth="1"/>
    <col min="8" max="8" width="12.83203125" customWidth="1"/>
  </cols>
  <sheetData>
    <row r="1" spans="1:8" ht="34.5" customHeight="1">
      <c r="A1" s="20"/>
      <c r="B1" s="465" t="s">
        <v>42</v>
      </c>
      <c r="C1" s="465"/>
      <c r="D1" s="465"/>
      <c r="E1" s="465"/>
      <c r="F1" s="465"/>
      <c r="G1" s="465"/>
      <c r="H1" s="275" t="s">
        <v>504</v>
      </c>
    </row>
    <row r="2" spans="1:8">
      <c r="A2" s="466" t="s">
        <v>43</v>
      </c>
      <c r="B2" s="466"/>
      <c r="C2" s="466"/>
      <c r="D2" s="466"/>
      <c r="E2" s="466"/>
      <c r="F2" s="466"/>
      <c r="G2" s="466"/>
      <c r="H2" s="466"/>
    </row>
    <row r="3" spans="1:8">
      <c r="A3" s="466" t="s">
        <v>3219</v>
      </c>
      <c r="B3" s="466"/>
      <c r="C3" s="466"/>
      <c r="D3" s="466"/>
      <c r="E3" s="466"/>
      <c r="F3" s="466"/>
      <c r="G3" s="466"/>
      <c r="H3" s="466"/>
    </row>
    <row r="4" spans="1:8" ht="16" thickBot="1">
      <c r="A4" s="21"/>
      <c r="B4" s="21"/>
      <c r="C4" s="21"/>
      <c r="D4" s="21"/>
      <c r="E4" s="21"/>
      <c r="F4" s="21"/>
      <c r="G4" s="21"/>
      <c r="H4" s="21"/>
    </row>
    <row r="5" spans="1:8">
      <c r="A5" s="22"/>
      <c r="B5" s="23"/>
      <c r="C5" s="23"/>
      <c r="D5" s="23"/>
      <c r="E5" s="23"/>
      <c r="F5" s="23"/>
      <c r="G5" s="23"/>
      <c r="H5" s="24"/>
    </row>
    <row r="6" spans="1:8">
      <c r="A6" s="25"/>
      <c r="B6" s="26"/>
      <c r="C6" s="26"/>
      <c r="D6" s="26"/>
      <c r="E6" s="26"/>
      <c r="F6" s="26"/>
      <c r="G6" s="26"/>
      <c r="H6" s="27"/>
    </row>
    <row r="7" spans="1:8">
      <c r="A7" s="25"/>
      <c r="B7" s="26"/>
      <c r="C7" s="26"/>
      <c r="D7" s="26"/>
      <c r="E7" s="26"/>
      <c r="F7" s="26"/>
      <c r="G7" s="26"/>
      <c r="H7" s="27"/>
    </row>
    <row r="8" spans="1:8" ht="15" customHeight="1">
      <c r="A8" s="25"/>
      <c r="B8" s="26"/>
      <c r="C8" s="26"/>
      <c r="D8" s="26"/>
      <c r="E8" s="26"/>
      <c r="F8" s="26"/>
      <c r="G8" s="26"/>
      <c r="H8" s="27"/>
    </row>
    <row r="9" spans="1:8">
      <c r="A9" s="25"/>
      <c r="B9" s="26"/>
      <c r="C9" s="26"/>
      <c r="D9" s="26"/>
      <c r="E9" s="26"/>
      <c r="F9" s="26"/>
      <c r="G9" s="26"/>
      <c r="H9" s="27"/>
    </row>
    <row r="10" spans="1:8">
      <c r="A10" s="25"/>
      <c r="B10" s="26"/>
      <c r="C10" s="26"/>
      <c r="D10" s="26"/>
      <c r="E10" s="26"/>
      <c r="F10" s="26"/>
      <c r="G10" s="26"/>
      <c r="H10" s="27"/>
    </row>
    <row r="11" spans="1:8">
      <c r="A11" s="25"/>
      <c r="B11" s="26"/>
      <c r="C11" s="26"/>
      <c r="D11" s="26"/>
      <c r="E11" s="26"/>
      <c r="F11" s="26"/>
      <c r="G11" s="26"/>
      <c r="H11" s="27"/>
    </row>
    <row r="12" spans="1:8">
      <c r="A12" s="25"/>
      <c r="B12" s="26"/>
      <c r="C12" s="26"/>
      <c r="D12" s="26"/>
      <c r="E12" s="26"/>
      <c r="F12" s="26"/>
      <c r="G12" s="26"/>
      <c r="H12" s="27"/>
    </row>
    <row r="13" spans="1:8">
      <c r="A13" s="25"/>
      <c r="B13" s="26"/>
      <c r="C13" s="26"/>
      <c r="D13" s="26"/>
      <c r="E13" s="26"/>
      <c r="F13" s="26"/>
      <c r="G13" s="26"/>
      <c r="H13" s="27"/>
    </row>
    <row r="14" spans="1:8">
      <c r="A14" s="25"/>
      <c r="B14" s="26"/>
      <c r="C14" s="26"/>
      <c r="D14" s="26"/>
      <c r="E14" s="26"/>
      <c r="F14" s="26"/>
      <c r="G14" s="26"/>
      <c r="H14" s="27"/>
    </row>
    <row r="15" spans="1:8">
      <c r="A15" s="25"/>
      <c r="B15" s="26"/>
      <c r="C15" s="26"/>
      <c r="D15" s="26"/>
      <c r="E15" s="26"/>
      <c r="F15" s="26"/>
      <c r="G15" s="26"/>
      <c r="H15" s="27"/>
    </row>
    <row r="16" spans="1:8">
      <c r="A16" s="25"/>
      <c r="B16" s="26"/>
      <c r="C16" s="26"/>
      <c r="D16" s="26"/>
      <c r="E16" s="26"/>
      <c r="F16" s="26"/>
      <c r="G16" s="26"/>
      <c r="H16" s="27"/>
    </row>
    <row r="17" spans="1:8">
      <c r="A17" s="25"/>
      <c r="B17" s="26"/>
      <c r="C17" s="26"/>
      <c r="D17" s="26"/>
      <c r="E17" s="26"/>
      <c r="F17" s="26"/>
      <c r="G17" s="26"/>
      <c r="H17" s="27"/>
    </row>
    <row r="18" spans="1:8">
      <c r="A18" s="25"/>
      <c r="B18" s="26"/>
      <c r="C18" s="26"/>
      <c r="D18" s="26"/>
      <c r="E18" s="26"/>
      <c r="F18" s="26"/>
      <c r="G18" s="26"/>
      <c r="H18" s="27"/>
    </row>
    <row r="19" spans="1:8">
      <c r="A19" s="25"/>
      <c r="B19" s="26"/>
      <c r="C19" s="26"/>
      <c r="D19" s="26"/>
      <c r="E19" s="26"/>
      <c r="F19" s="26"/>
      <c r="G19" s="26"/>
      <c r="H19" s="27"/>
    </row>
    <row r="20" spans="1:8">
      <c r="A20" s="25"/>
      <c r="B20" s="26"/>
      <c r="C20" s="26"/>
      <c r="D20" s="26"/>
      <c r="E20" s="26"/>
      <c r="F20" s="26"/>
      <c r="G20" s="26"/>
      <c r="H20" s="27"/>
    </row>
    <row r="21" spans="1:8">
      <c r="A21" s="25"/>
      <c r="B21" s="26"/>
      <c r="C21" s="26"/>
      <c r="D21" s="26"/>
      <c r="E21" s="26"/>
      <c r="F21" s="26"/>
      <c r="G21" s="26"/>
      <c r="H21" s="27"/>
    </row>
    <row r="22" spans="1:8">
      <c r="A22" s="25"/>
      <c r="B22" s="26"/>
      <c r="C22" s="26"/>
      <c r="D22" s="26"/>
      <c r="E22" s="26"/>
      <c r="F22" s="26"/>
      <c r="G22" s="26"/>
      <c r="H22" s="27"/>
    </row>
    <row r="23" spans="1:8">
      <c r="A23" s="25"/>
      <c r="B23" s="26"/>
      <c r="C23" s="26"/>
      <c r="D23" s="26"/>
      <c r="E23" s="26"/>
      <c r="F23" s="26"/>
      <c r="G23" s="26"/>
      <c r="H23" s="27"/>
    </row>
    <row r="24" spans="1:8">
      <c r="A24" s="25"/>
      <c r="B24" s="26"/>
      <c r="C24" s="26"/>
      <c r="D24" s="26"/>
      <c r="E24" s="26"/>
      <c r="F24" s="26"/>
      <c r="G24" s="26"/>
      <c r="H24" s="27"/>
    </row>
    <row r="25" spans="1:8">
      <c r="A25" s="25"/>
      <c r="B25" s="26"/>
      <c r="C25" s="26"/>
      <c r="D25" s="26"/>
      <c r="E25" s="26"/>
      <c r="F25" s="26"/>
      <c r="G25" s="26"/>
      <c r="H25" s="27"/>
    </row>
    <row r="26" spans="1:8">
      <c r="A26" s="25"/>
      <c r="B26" s="26"/>
      <c r="C26" s="26"/>
      <c r="D26" s="26"/>
      <c r="E26" s="26"/>
      <c r="F26" s="26"/>
      <c r="G26" s="26"/>
      <c r="H26" s="27"/>
    </row>
    <row r="27" spans="1:8">
      <c r="A27" s="25"/>
      <c r="B27" s="26"/>
      <c r="C27" s="26"/>
      <c r="D27" s="26"/>
      <c r="E27" s="26"/>
      <c r="F27" s="26"/>
      <c r="G27" s="26"/>
      <c r="H27" s="27"/>
    </row>
    <row r="28" spans="1:8">
      <c r="A28" s="25"/>
      <c r="B28" s="26"/>
      <c r="C28" s="26"/>
      <c r="D28" s="26"/>
      <c r="E28" s="26"/>
      <c r="F28" s="26"/>
      <c r="G28" s="26"/>
      <c r="H28" s="27"/>
    </row>
    <row r="29" spans="1:8">
      <c r="A29" s="25"/>
      <c r="B29" s="26"/>
      <c r="C29" s="26"/>
      <c r="D29" s="26"/>
      <c r="E29" s="26"/>
      <c r="F29" s="26"/>
      <c r="G29" s="26"/>
      <c r="H29" s="27"/>
    </row>
    <row r="30" spans="1:8">
      <c r="A30" s="25"/>
      <c r="B30" s="26"/>
      <c r="C30" s="26"/>
      <c r="D30" s="26"/>
      <c r="E30" s="26"/>
      <c r="F30" s="26"/>
      <c r="G30" s="26"/>
      <c r="H30" s="27"/>
    </row>
    <row r="31" spans="1:8" ht="16" thickBot="1">
      <c r="A31" s="28"/>
      <c r="B31" s="29"/>
      <c r="C31" s="29"/>
      <c r="D31" s="29"/>
      <c r="E31" s="29"/>
      <c r="F31" s="29"/>
      <c r="G31" s="29"/>
      <c r="H31" s="30"/>
    </row>
    <row r="32" spans="1:8">
      <c r="A32" s="467"/>
      <c r="B32" s="467"/>
      <c r="C32" s="467"/>
      <c r="D32" s="467"/>
      <c r="E32" s="467"/>
      <c r="F32" s="467"/>
      <c r="G32" s="467"/>
      <c r="H32" s="467"/>
    </row>
    <row r="33" spans="1:8">
      <c r="A33" s="468"/>
      <c r="B33" s="468"/>
      <c r="C33" s="468"/>
      <c r="D33" s="468"/>
      <c r="E33" s="468"/>
      <c r="F33" s="468"/>
      <c r="G33" s="468"/>
      <c r="H33" s="468"/>
    </row>
  </sheetData>
  <mergeCells count="4">
    <mergeCell ref="B1:G1"/>
    <mergeCell ref="A2:H2"/>
    <mergeCell ref="A3:H3"/>
    <mergeCell ref="A32:H33"/>
  </mergeCells>
  <pageMargins left="0" right="0" top="0" bottom="0.36249999999999999" header="0" footer="0"/>
  <pageSetup scale="88" orientation="landscape" r:id="rId1"/>
  <headerFooter>
    <oddHeader>&amp;LNotas a los Estados Financieros</oddHeader>
    <oddFooter>&amp;C"Bajo protesta de decir verdad declaramos que los Estados Financieros y sus Notas, son razonablemente correctos y son responsabilidad del emisor"&amp;R&amp;P/&amp;N</oddFooter>
  </headerFooter>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3"/>
    <pageSetUpPr fitToPage="1"/>
  </sheetPr>
  <dimension ref="B1:Q31"/>
  <sheetViews>
    <sheetView showWhiteSpace="0" zoomScaleNormal="100" workbookViewId="0">
      <selection activeCell="E34" sqref="E34"/>
    </sheetView>
  </sheetViews>
  <sheetFormatPr baseColWidth="10" defaultRowHeight="15"/>
  <cols>
    <col min="1" max="1" width="6.6640625" customWidth="1"/>
    <col min="7" max="7" width="2.83203125" customWidth="1"/>
    <col min="8" max="8" width="13.6640625" customWidth="1"/>
    <col min="9" max="9" width="12.83203125" customWidth="1"/>
    <col min="10" max="10" width="10.33203125" customWidth="1"/>
    <col min="11" max="11" width="11.5" style="438" bestFit="1" customWidth="1"/>
    <col min="12" max="12" width="15.5" style="194" bestFit="1" customWidth="1"/>
    <col min="13" max="14" width="15.1640625" style="194" bestFit="1" customWidth="1"/>
    <col min="15" max="15" width="11.5" style="194" bestFit="1" customWidth="1"/>
    <col min="16" max="16" width="13.1640625" style="194" bestFit="1" customWidth="1"/>
    <col min="17" max="17" width="11.5" style="194"/>
  </cols>
  <sheetData>
    <row r="1" spans="2:17">
      <c r="I1" s="324"/>
    </row>
    <row r="3" spans="2:17" ht="27.75" customHeight="1">
      <c r="B3" s="584" t="s">
        <v>304</v>
      </c>
      <c r="C3" s="584"/>
      <c r="D3" s="584"/>
      <c r="E3" s="584"/>
      <c r="F3" s="584"/>
      <c r="G3" s="584"/>
      <c r="H3" s="584"/>
      <c r="I3" s="584"/>
    </row>
    <row r="4" spans="2:17" ht="29.25" customHeight="1">
      <c r="B4" s="585" t="s">
        <v>305</v>
      </c>
      <c r="C4" s="585"/>
      <c r="D4" s="585"/>
      <c r="E4" s="585"/>
      <c r="F4" s="585"/>
      <c r="G4" s="585"/>
      <c r="H4" s="585"/>
      <c r="I4" s="585"/>
    </row>
    <row r="5" spans="2:17">
      <c r="B5" s="466" t="s">
        <v>3232</v>
      </c>
      <c r="C5" s="466"/>
      <c r="D5" s="466"/>
      <c r="E5" s="466"/>
      <c r="F5" s="466"/>
      <c r="G5" s="466"/>
      <c r="H5" s="466"/>
      <c r="I5" s="466"/>
    </row>
    <row r="6" spans="2:17">
      <c r="B6" s="19"/>
      <c r="C6" s="19"/>
      <c r="D6" s="19"/>
      <c r="E6" s="466"/>
      <c r="F6" s="466"/>
      <c r="G6" s="19"/>
      <c r="H6" s="19"/>
      <c r="I6" s="19"/>
    </row>
    <row r="7" spans="2:17" ht="16" thickBot="1">
      <c r="B7" s="21"/>
      <c r="C7" s="21"/>
      <c r="D7" s="21"/>
      <c r="E7" s="21"/>
      <c r="F7" s="21"/>
      <c r="G7" s="21"/>
      <c r="H7" s="21"/>
      <c r="I7" s="21"/>
    </row>
    <row r="8" spans="2:17" s="94" customFormat="1">
      <c r="B8" s="173"/>
      <c r="C8" s="580"/>
      <c r="D8" s="580"/>
      <c r="E8" s="580"/>
      <c r="F8" s="580"/>
      <c r="G8" s="174"/>
      <c r="H8" s="174"/>
      <c r="I8" s="175"/>
      <c r="K8" s="438"/>
      <c r="L8" s="194"/>
      <c r="M8" s="194"/>
      <c r="N8" s="194"/>
      <c r="O8" s="194"/>
      <c r="P8" s="194"/>
      <c r="Q8" s="211"/>
    </row>
    <row r="9" spans="2:17">
      <c r="B9" s="176" t="s">
        <v>306</v>
      </c>
      <c r="C9" s="177"/>
      <c r="D9" s="26"/>
      <c r="E9" s="26"/>
      <c r="F9" s="26"/>
      <c r="G9" s="26"/>
      <c r="H9" s="189"/>
      <c r="I9" s="441">
        <v>7728540.46</v>
      </c>
    </row>
    <row r="10" spans="2:17">
      <c r="B10" s="25" t="s">
        <v>307</v>
      </c>
      <c r="C10" s="26"/>
      <c r="D10" s="26"/>
      <c r="E10" s="26"/>
      <c r="F10" s="26"/>
      <c r="G10" s="189"/>
      <c r="H10" s="179"/>
      <c r="I10" s="313">
        <f>+H11+H12</f>
        <v>817424.19</v>
      </c>
    </row>
    <row r="11" spans="2:17">
      <c r="B11" s="181"/>
      <c r="C11" s="182" t="s">
        <v>308</v>
      </c>
      <c r="D11" s="182"/>
      <c r="E11" s="182"/>
      <c r="F11" s="182"/>
      <c r="G11" s="190"/>
      <c r="H11" s="314">
        <v>695865.33</v>
      </c>
      <c r="I11" s="313"/>
    </row>
    <row r="12" spans="2:17">
      <c r="B12" s="113"/>
      <c r="C12" s="114" t="s">
        <v>309</v>
      </c>
      <c r="D12" s="114"/>
      <c r="E12" s="114"/>
      <c r="F12" s="114"/>
      <c r="G12" s="141"/>
      <c r="H12" s="315">
        <v>121558.86</v>
      </c>
      <c r="I12" s="316"/>
    </row>
    <row r="13" spans="2:17">
      <c r="B13" s="113"/>
      <c r="C13" s="114" t="s">
        <v>310</v>
      </c>
      <c r="D13" s="114"/>
      <c r="E13" s="114"/>
      <c r="F13" s="114"/>
      <c r="G13" s="141"/>
      <c r="H13" s="315">
        <v>0</v>
      </c>
      <c r="I13" s="316"/>
    </row>
    <row r="14" spans="2:17">
      <c r="B14" s="113" t="s">
        <v>311</v>
      </c>
      <c r="C14" s="114"/>
      <c r="D14" s="114"/>
      <c r="E14" s="114"/>
      <c r="F14" s="114"/>
      <c r="G14" s="141"/>
      <c r="H14" s="315"/>
      <c r="I14" s="316">
        <f>+H16+H17</f>
        <v>15320801.66</v>
      </c>
    </row>
    <row r="15" spans="2:17">
      <c r="B15" s="113"/>
      <c r="C15" s="114" t="s">
        <v>312</v>
      </c>
      <c r="D15" s="114"/>
      <c r="E15" s="114"/>
      <c r="F15" s="114"/>
      <c r="G15" s="141"/>
      <c r="H15" s="315">
        <v>0</v>
      </c>
      <c r="I15" s="316"/>
    </row>
    <row r="16" spans="2:17">
      <c r="B16" s="113"/>
      <c r="C16" s="114" t="s">
        <v>313</v>
      </c>
      <c r="D16" s="114"/>
      <c r="E16" s="114"/>
      <c r="F16" s="114"/>
      <c r="G16" s="114"/>
      <c r="H16" s="315">
        <v>15320801.66</v>
      </c>
      <c r="I16" s="316"/>
    </row>
    <row r="17" spans="2:10">
      <c r="B17" s="113"/>
      <c r="C17" s="114" t="s">
        <v>314</v>
      </c>
      <c r="D17" s="114"/>
      <c r="E17" s="114"/>
      <c r="F17" s="114"/>
      <c r="G17" s="141"/>
      <c r="H17" s="141"/>
      <c r="I17" s="191"/>
    </row>
    <row r="18" spans="2:10">
      <c r="B18" s="192" t="s">
        <v>315</v>
      </c>
      <c r="C18" s="114"/>
      <c r="D18" s="114"/>
      <c r="E18" s="114"/>
      <c r="F18" s="114"/>
      <c r="G18" s="114"/>
      <c r="H18" s="141"/>
      <c r="I18" s="191">
        <f>I9-I10+I14</f>
        <v>22231917.93</v>
      </c>
      <c r="J18" s="421"/>
    </row>
    <row r="19" spans="2:10">
      <c r="B19" s="113"/>
      <c r="C19" s="114"/>
      <c r="D19" s="114"/>
      <c r="E19" s="114"/>
      <c r="F19" s="114"/>
      <c r="G19" s="114"/>
      <c r="H19" s="114"/>
      <c r="I19" s="440">
        <v>22231917.93</v>
      </c>
      <c r="J19" s="193"/>
    </row>
    <row r="20" spans="2:10">
      <c r="B20" s="113"/>
      <c r="C20" s="114"/>
      <c r="D20" s="114"/>
      <c r="E20" s="114"/>
      <c r="F20" s="114"/>
      <c r="G20" s="114"/>
      <c r="H20" s="114"/>
      <c r="I20" s="115"/>
    </row>
    <row r="21" spans="2:10">
      <c r="B21" s="25"/>
      <c r="C21" s="26"/>
      <c r="D21" s="26"/>
      <c r="E21" s="26"/>
      <c r="F21" s="26"/>
      <c r="G21" s="26"/>
      <c r="H21" s="26"/>
      <c r="I21" s="437"/>
    </row>
    <row r="22" spans="2:10">
      <c r="B22" s="25"/>
      <c r="C22" s="26"/>
      <c r="D22" s="26"/>
      <c r="E22" s="26"/>
      <c r="F22" s="26"/>
      <c r="G22" s="26"/>
      <c r="H22" s="439"/>
      <c r="I22" s="27"/>
    </row>
    <row r="23" spans="2:10">
      <c r="B23" s="25"/>
      <c r="C23" s="26"/>
      <c r="D23" s="26"/>
      <c r="E23" s="26"/>
      <c r="F23" s="26"/>
      <c r="G23" s="26"/>
      <c r="H23" s="26"/>
      <c r="I23" s="27"/>
    </row>
    <row r="24" spans="2:10">
      <c r="B24" s="25"/>
      <c r="C24" s="26"/>
      <c r="D24" s="26"/>
      <c r="E24" s="26"/>
      <c r="F24" s="26"/>
      <c r="G24" s="26"/>
      <c r="H24" s="26"/>
      <c r="I24" s="27"/>
    </row>
    <row r="25" spans="2:10">
      <c r="B25" s="25"/>
      <c r="C25" s="26"/>
      <c r="D25" s="26"/>
      <c r="E25" s="26"/>
      <c r="F25" s="26"/>
      <c r="G25" s="26"/>
      <c r="H25" s="26"/>
      <c r="I25" s="27"/>
    </row>
    <row r="26" spans="2:10">
      <c r="B26" s="25"/>
      <c r="C26" s="26"/>
      <c r="D26" s="26"/>
      <c r="E26" s="26"/>
      <c r="F26" s="26"/>
      <c r="G26" s="26"/>
      <c r="H26" s="26"/>
      <c r="I26" s="27"/>
    </row>
    <row r="27" spans="2:10">
      <c r="B27" s="25"/>
      <c r="C27" s="26"/>
      <c r="D27" s="26"/>
      <c r="E27" s="26"/>
      <c r="F27" s="26"/>
      <c r="G27" s="26"/>
      <c r="H27" s="26"/>
      <c r="I27" s="27"/>
    </row>
    <row r="28" spans="2:10">
      <c r="B28" s="25"/>
      <c r="C28" s="26"/>
      <c r="D28" s="26"/>
      <c r="E28" s="26"/>
      <c r="F28" s="26"/>
      <c r="G28" s="26"/>
      <c r="H28" s="26"/>
      <c r="I28" s="27"/>
    </row>
    <row r="29" spans="2:10" ht="16" thickBot="1">
      <c r="B29" s="28"/>
      <c r="C29" s="29"/>
      <c r="D29" s="29"/>
      <c r="E29" s="29"/>
      <c r="F29" s="29"/>
      <c r="G29" s="29"/>
      <c r="H29" s="29"/>
      <c r="I29" s="30"/>
    </row>
    <row r="30" spans="2:10" ht="27.75" customHeight="1">
      <c r="B30" s="566"/>
      <c r="C30" s="566"/>
      <c r="D30" s="566"/>
      <c r="E30" s="566"/>
      <c r="F30" s="566"/>
      <c r="G30" s="566"/>
      <c r="H30" s="566"/>
      <c r="I30" s="566"/>
    </row>
    <row r="31" spans="2:10" ht="27.75" customHeight="1">
      <c r="B31" s="329"/>
      <c r="C31" s="329"/>
      <c r="D31" s="329"/>
      <c r="E31" s="329"/>
      <c r="F31" s="329"/>
      <c r="G31" s="329"/>
      <c r="H31" s="329"/>
      <c r="I31" s="329"/>
    </row>
  </sheetData>
  <mergeCells count="6">
    <mergeCell ref="B30:I30"/>
    <mergeCell ref="B3:I3"/>
    <mergeCell ref="B4:I4"/>
    <mergeCell ref="B5:I5"/>
    <mergeCell ref="E6:F6"/>
    <mergeCell ref="C8:F8"/>
  </mergeCells>
  <pageMargins left="0" right="0" top="0.38541666666666669" bottom="0.67708333333333337" header="0" footer="0"/>
  <pageSetup orientation="portrait" r:id="rId1"/>
  <headerFooter>
    <oddHeader>&amp;LNotas a los Estados Financieros&amp;R7.IV.3</oddHeader>
    <oddFooter>&amp;C"Bajo protesta de decir verdad declaramos que los Estados Financieros y sus Notas, son razonablemente correctos y son responsabilidad del emisor"&amp;R&amp;P/&amp;N</oddFooter>
  </headerFooter>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3"/>
    <pageSetUpPr fitToPage="1"/>
  </sheetPr>
  <dimension ref="A1:E29"/>
  <sheetViews>
    <sheetView topLeftCell="A2" zoomScaleNormal="100" workbookViewId="0">
      <selection activeCell="A25" sqref="A25"/>
    </sheetView>
  </sheetViews>
  <sheetFormatPr baseColWidth="10" defaultRowHeight="15"/>
  <cols>
    <col min="1" max="1" width="79.83203125" customWidth="1"/>
    <col min="2" max="2" width="17" customWidth="1"/>
    <col min="3" max="3" width="18.5" customWidth="1"/>
    <col min="5" max="5" width="15.1640625" bestFit="1" customWidth="1"/>
  </cols>
  <sheetData>
    <row r="1" spans="1:5" s="133" customFormat="1" ht="14">
      <c r="A1" s="134"/>
      <c r="B1" s="134"/>
      <c r="C1" s="326"/>
      <c r="D1" s="134"/>
    </row>
    <row r="2" spans="1:5" s="133" customFormat="1" ht="14.25" customHeight="1">
      <c r="A2" s="561" t="s">
        <v>269</v>
      </c>
      <c r="B2" s="561"/>
      <c r="C2" s="561"/>
      <c r="D2" s="195"/>
      <c r="E2" s="195"/>
    </row>
    <row r="3" spans="1:5" s="133" customFormat="1" ht="14">
      <c r="A3" s="553" t="s">
        <v>316</v>
      </c>
      <c r="B3" s="553"/>
      <c r="C3" s="553"/>
      <c r="D3" s="135"/>
      <c r="E3" s="135"/>
    </row>
    <row r="4" spans="1:5" s="133" customFormat="1" ht="14">
      <c r="A4" s="553" t="s">
        <v>3244</v>
      </c>
      <c r="B4" s="553"/>
      <c r="C4" s="553"/>
      <c r="D4" s="135"/>
      <c r="E4" s="135"/>
    </row>
    <row r="5" spans="1:5" s="133" customFormat="1" ht="14">
      <c r="A5" s="587" t="s">
        <v>317</v>
      </c>
      <c r="B5" s="587"/>
      <c r="C5" s="587"/>
    </row>
    <row r="6" spans="1:5">
      <c r="A6" s="588"/>
      <c r="B6" s="588"/>
      <c r="C6" s="588"/>
    </row>
    <row r="7" spans="1:5">
      <c r="A7" s="196" t="s">
        <v>318</v>
      </c>
      <c r="B7" s="197"/>
      <c r="C7" s="198">
        <v>100305602.19000001</v>
      </c>
    </row>
    <row r="8" spans="1:5">
      <c r="A8" s="199"/>
      <c r="B8" s="199"/>
      <c r="C8" s="200"/>
    </row>
    <row r="9" spans="1:5">
      <c r="A9" s="201" t="s">
        <v>319</v>
      </c>
      <c r="B9" s="199"/>
      <c r="C9" s="202">
        <f>SUM(B10:B14)</f>
        <v>2059.7600000000002</v>
      </c>
    </row>
    <row r="10" spans="1:5" s="94" customFormat="1">
      <c r="A10" s="203" t="s">
        <v>320</v>
      </c>
      <c r="B10" s="408">
        <v>0</v>
      </c>
      <c r="C10" s="204"/>
    </row>
    <row r="11" spans="1:5" s="94" customFormat="1">
      <c r="A11" s="203" t="s">
        <v>321</v>
      </c>
      <c r="B11" s="406">
        <v>0</v>
      </c>
      <c r="C11" s="204"/>
    </row>
    <row r="12" spans="1:5" s="94" customFormat="1">
      <c r="A12" s="203" t="s">
        <v>322</v>
      </c>
      <c r="B12" s="406">
        <v>0</v>
      </c>
      <c r="C12" s="204"/>
    </row>
    <row r="13" spans="1:5" s="94" customFormat="1">
      <c r="A13" s="203" t="s">
        <v>323</v>
      </c>
      <c r="B13" s="406">
        <v>2059.7600000000002</v>
      </c>
      <c r="C13" s="204"/>
    </row>
    <row r="14" spans="1:5" s="94" customFormat="1">
      <c r="A14" s="203" t="s">
        <v>324</v>
      </c>
      <c r="B14" s="406">
        <v>0</v>
      </c>
      <c r="C14" s="204"/>
    </row>
    <row r="15" spans="1:5">
      <c r="A15" s="199"/>
      <c r="B15" s="407"/>
      <c r="C15" s="200"/>
    </row>
    <row r="16" spans="1:5">
      <c r="A16" s="201" t="s">
        <v>325</v>
      </c>
      <c r="B16" s="200"/>
      <c r="C16" s="202">
        <f>SUM(B17:B20)</f>
        <v>0</v>
      </c>
    </row>
    <row r="17" spans="1:4" s="94" customFormat="1">
      <c r="A17" s="203" t="s">
        <v>326</v>
      </c>
      <c r="B17" s="408">
        <v>0</v>
      </c>
      <c r="C17" s="204"/>
    </row>
    <row r="18" spans="1:4" s="94" customFormat="1">
      <c r="A18" s="203" t="s">
        <v>327</v>
      </c>
      <c r="B18" s="406">
        <v>0</v>
      </c>
      <c r="C18" s="204"/>
    </row>
    <row r="19" spans="1:4" s="94" customFormat="1">
      <c r="A19" s="203" t="s">
        <v>328</v>
      </c>
      <c r="B19" s="406">
        <v>0</v>
      </c>
      <c r="C19" s="204"/>
    </row>
    <row r="20" spans="1:4" s="94" customFormat="1">
      <c r="A20" s="203" t="s">
        <v>329</v>
      </c>
      <c r="B20" s="406">
        <v>0</v>
      </c>
      <c r="C20" s="204"/>
    </row>
    <row r="21" spans="1:4">
      <c r="A21" s="199"/>
      <c r="B21" s="199"/>
      <c r="C21" s="200"/>
    </row>
    <row r="22" spans="1:4">
      <c r="A22" s="196" t="s">
        <v>330</v>
      </c>
      <c r="B22" s="197"/>
      <c r="C22" s="198">
        <f>+C7+C9-C16</f>
        <v>100307661.95000002</v>
      </c>
    </row>
    <row r="23" spans="1:4" ht="28.5" customHeight="1">
      <c r="A23" s="586"/>
      <c r="B23" s="586"/>
      <c r="C23" s="586"/>
    </row>
    <row r="24" spans="1:4">
      <c r="A24" s="237"/>
      <c r="B24" s="237"/>
      <c r="C24" s="237"/>
    </row>
    <row r="25" spans="1:4">
      <c r="A25" s="205"/>
      <c r="B25" s="205"/>
      <c r="C25" s="205"/>
    </row>
    <row r="26" spans="1:4">
      <c r="A26" s="205"/>
      <c r="B26" s="205"/>
      <c r="C26" s="205"/>
    </row>
    <row r="29" spans="1:4" s="133" customFormat="1" ht="14">
      <c r="A29" s="134"/>
      <c r="B29" s="134"/>
      <c r="C29" s="134"/>
      <c r="D29" s="134"/>
    </row>
  </sheetData>
  <mergeCells count="6">
    <mergeCell ref="A23:C23"/>
    <mergeCell ref="A2:C2"/>
    <mergeCell ref="A3:C3"/>
    <mergeCell ref="A4:C4"/>
    <mergeCell ref="A5:C5"/>
    <mergeCell ref="A6:C6"/>
  </mergeCells>
  <pageMargins left="0" right="0" top="0" bottom="0" header="0" footer="0"/>
  <pageSetup orientation="landscape" r:id="rId1"/>
  <headerFooter>
    <oddHeader>&amp;LNotas a los Estados Financieros&amp;R7.V.1</oddHeader>
    <oddFooter>&amp;C"Bajo protesta de decir verdad declaramos que los Estados Financieros y sus Notas, son razonablemente correctos y son responsabilidad del emisor"&amp;R&amp;P/&amp;N</oddFooter>
  </headerFooter>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3"/>
    <pageSetUpPr fitToPage="1"/>
  </sheetPr>
  <dimension ref="B1:J42"/>
  <sheetViews>
    <sheetView zoomScaleNormal="100" workbookViewId="0">
      <selection activeCell="B43" sqref="B43"/>
    </sheetView>
  </sheetViews>
  <sheetFormatPr baseColWidth="10" defaultRowHeight="15"/>
  <cols>
    <col min="1" max="1" width="7" customWidth="1"/>
    <col min="2" max="2" width="78" customWidth="1"/>
    <col min="3" max="4" width="18.6640625" customWidth="1"/>
    <col min="5" max="5" width="3.1640625" customWidth="1"/>
    <col min="6" max="6" width="8.33203125" customWidth="1"/>
    <col min="7" max="8" width="18.6640625" customWidth="1"/>
    <col min="9" max="9" width="15.1640625" bestFit="1" customWidth="1"/>
    <col min="10" max="10" width="15.1640625" style="194" bestFit="1" customWidth="1"/>
  </cols>
  <sheetData>
    <row r="1" spans="2:10" s="133" customFormat="1" ht="14">
      <c r="B1" s="134"/>
      <c r="C1" s="134"/>
      <c r="D1" s="330"/>
      <c r="E1" s="134"/>
      <c r="F1" s="134"/>
      <c r="G1" s="134"/>
      <c r="H1" s="134"/>
      <c r="J1" s="206"/>
    </row>
    <row r="2" spans="2:10" s="133" customFormat="1" ht="14">
      <c r="B2" s="561" t="s">
        <v>269</v>
      </c>
      <c r="C2" s="561"/>
      <c r="D2" s="561"/>
      <c r="E2" s="135"/>
      <c r="F2" s="135"/>
      <c r="G2" s="135"/>
      <c r="H2" s="135"/>
      <c r="J2" s="206"/>
    </row>
    <row r="3" spans="2:10" s="133" customFormat="1" ht="14">
      <c r="B3" s="553" t="s">
        <v>331</v>
      </c>
      <c r="C3" s="553"/>
      <c r="D3" s="553"/>
      <c r="E3" s="135"/>
      <c r="F3" s="135"/>
      <c r="G3" s="135"/>
      <c r="H3" s="135"/>
      <c r="J3" s="206"/>
    </row>
    <row r="4" spans="2:10" s="133" customFormat="1" ht="14">
      <c r="B4" s="553" t="s">
        <v>3244</v>
      </c>
      <c r="C4" s="553"/>
      <c r="D4" s="553"/>
      <c r="E4" s="135"/>
      <c r="F4" s="135"/>
      <c r="G4" s="135"/>
      <c r="H4" s="135"/>
      <c r="J4" s="206"/>
    </row>
    <row r="5" spans="2:10" s="133" customFormat="1" ht="14">
      <c r="B5" s="587" t="s">
        <v>317</v>
      </c>
      <c r="C5" s="587"/>
      <c r="D5" s="587"/>
      <c r="J5" s="206"/>
    </row>
    <row r="6" spans="2:10" ht="12.75" customHeight="1">
      <c r="B6" s="499"/>
      <c r="C6" s="499"/>
      <c r="D6" s="499"/>
    </row>
    <row r="7" spans="2:10" ht="9" customHeight="1" thickBot="1"/>
    <row r="8" spans="2:10">
      <c r="B8" s="207" t="s">
        <v>332</v>
      </c>
      <c r="C8" s="410"/>
      <c r="D8" s="411">
        <v>114577240.07000001</v>
      </c>
      <c r="F8" s="194"/>
      <c r="J8"/>
    </row>
    <row r="9" spans="2:10" ht="12" customHeight="1">
      <c r="B9" s="208"/>
      <c r="C9" s="412"/>
      <c r="D9" s="413"/>
      <c r="F9" s="194"/>
      <c r="J9"/>
    </row>
    <row r="10" spans="2:10">
      <c r="B10" s="209" t="s">
        <v>333</v>
      </c>
      <c r="C10" s="412"/>
      <c r="D10" s="414">
        <f>SUM(C11:C27)</f>
        <v>34484439.829999998</v>
      </c>
      <c r="F10" s="194"/>
      <c r="J10"/>
    </row>
    <row r="11" spans="2:10" s="94" customFormat="1" ht="18" customHeight="1">
      <c r="B11" s="210" t="s">
        <v>334</v>
      </c>
      <c r="C11" s="415">
        <v>0</v>
      </c>
      <c r="D11" s="416"/>
      <c r="F11" s="211"/>
    </row>
    <row r="12" spans="2:10" s="94" customFormat="1" ht="18" customHeight="1">
      <c r="B12" s="210" t="s">
        <v>335</v>
      </c>
      <c r="C12" s="415">
        <v>0</v>
      </c>
      <c r="D12" s="416"/>
      <c r="F12" s="211"/>
    </row>
    <row r="13" spans="2:10" s="94" customFormat="1" ht="18" customHeight="1">
      <c r="B13" s="210" t="s">
        <v>336</v>
      </c>
      <c r="C13" s="415">
        <v>0</v>
      </c>
      <c r="D13" s="416"/>
      <c r="F13" s="211"/>
    </row>
    <row r="14" spans="2:10" s="94" customFormat="1" ht="18" customHeight="1">
      <c r="B14" s="210" t="s">
        <v>337</v>
      </c>
      <c r="C14" s="415">
        <v>0</v>
      </c>
      <c r="D14" s="416"/>
      <c r="F14" s="211"/>
    </row>
    <row r="15" spans="2:10" s="94" customFormat="1" ht="18" customHeight="1">
      <c r="B15" s="210" t="s">
        <v>338</v>
      </c>
      <c r="C15" s="415">
        <v>0</v>
      </c>
      <c r="D15" s="416"/>
      <c r="F15" s="211"/>
    </row>
    <row r="16" spans="2:10" s="94" customFormat="1" ht="18" customHeight="1">
      <c r="B16" s="210" t="s">
        <v>339</v>
      </c>
      <c r="C16" s="415">
        <v>26000</v>
      </c>
      <c r="D16" s="416"/>
      <c r="F16" s="211"/>
    </row>
    <row r="17" spans="2:10" s="94" customFormat="1">
      <c r="B17" s="210" t="s">
        <v>340</v>
      </c>
      <c r="C17" s="415">
        <v>0</v>
      </c>
      <c r="D17" s="416"/>
      <c r="F17" s="211"/>
    </row>
    <row r="18" spans="2:10" s="94" customFormat="1">
      <c r="B18" s="210" t="s">
        <v>341</v>
      </c>
      <c r="C18" s="415">
        <v>0</v>
      </c>
      <c r="D18" s="416"/>
      <c r="F18" s="211"/>
    </row>
    <row r="19" spans="2:10" s="94" customFormat="1">
      <c r="B19" s="210" t="s">
        <v>342</v>
      </c>
      <c r="C19" s="415">
        <v>0</v>
      </c>
      <c r="D19" s="416"/>
      <c r="F19" s="211"/>
    </row>
    <row r="20" spans="2:10" s="94" customFormat="1">
      <c r="B20" s="210" t="s">
        <v>343</v>
      </c>
      <c r="C20" s="415">
        <v>9973113.8300000001</v>
      </c>
      <c r="D20" s="416"/>
      <c r="F20" s="211"/>
    </row>
    <row r="21" spans="2:10" s="94" customFormat="1">
      <c r="B21" s="210" t="s">
        <v>344</v>
      </c>
      <c r="C21" s="415">
        <v>0</v>
      </c>
      <c r="D21" s="416"/>
      <c r="F21" s="211"/>
    </row>
    <row r="22" spans="2:10" s="94" customFormat="1">
      <c r="B22" s="210" t="s">
        <v>345</v>
      </c>
      <c r="C22" s="415">
        <v>0</v>
      </c>
      <c r="D22" s="416"/>
      <c r="F22" s="211"/>
    </row>
    <row r="23" spans="2:10" s="94" customFormat="1">
      <c r="B23" s="210" t="s">
        <v>346</v>
      </c>
      <c r="C23" s="415">
        <v>0</v>
      </c>
      <c r="D23" s="416"/>
      <c r="F23" s="211"/>
    </row>
    <row r="24" spans="2:10" s="94" customFormat="1">
      <c r="B24" s="210" t="s">
        <v>347</v>
      </c>
      <c r="C24" s="415">
        <v>0</v>
      </c>
      <c r="D24" s="416"/>
      <c r="F24" s="211"/>
    </row>
    <row r="25" spans="2:10" s="94" customFormat="1">
      <c r="B25" s="210" t="s">
        <v>348</v>
      </c>
      <c r="C25" s="415">
        <v>0</v>
      </c>
      <c r="D25" s="416"/>
      <c r="F25" s="211"/>
    </row>
    <row r="26" spans="2:10" s="94" customFormat="1">
      <c r="B26" s="210" t="s">
        <v>349</v>
      </c>
      <c r="C26" s="415">
        <v>24485326</v>
      </c>
      <c r="D26" s="416"/>
      <c r="F26" s="211"/>
    </row>
    <row r="27" spans="2:10" s="94" customFormat="1">
      <c r="B27" s="210" t="s">
        <v>350</v>
      </c>
      <c r="C27" s="415">
        <v>0</v>
      </c>
      <c r="D27" s="416"/>
      <c r="F27" s="211"/>
    </row>
    <row r="28" spans="2:10">
      <c r="B28" s="208"/>
      <c r="C28" s="412"/>
      <c r="D28" s="413"/>
      <c r="F28" s="211"/>
      <c r="J28"/>
    </row>
    <row r="29" spans="2:10">
      <c r="B29" s="209" t="s">
        <v>351</v>
      </c>
      <c r="C29" s="412"/>
      <c r="D29" s="414">
        <f>SUM(C30:C36)</f>
        <v>16245554.41</v>
      </c>
      <c r="F29" s="194"/>
      <c r="J29"/>
    </row>
    <row r="30" spans="2:10" s="94" customFormat="1">
      <c r="B30" s="210" t="s">
        <v>352</v>
      </c>
      <c r="C30" s="415">
        <v>817424.19</v>
      </c>
      <c r="D30" s="416"/>
      <c r="E30" s="212"/>
      <c r="F30" s="211"/>
    </row>
    <row r="31" spans="2:10" s="94" customFormat="1">
      <c r="B31" s="210" t="s">
        <v>353</v>
      </c>
      <c r="C31" s="415">
        <v>0</v>
      </c>
      <c r="D31" s="416"/>
      <c r="F31" s="211"/>
    </row>
    <row r="32" spans="2:10" s="94" customFormat="1">
      <c r="B32" s="210" t="s">
        <v>354</v>
      </c>
      <c r="C32" s="415">
        <v>0</v>
      </c>
      <c r="D32" s="416"/>
      <c r="F32" s="211"/>
    </row>
    <row r="33" spans="2:10" s="94" customFormat="1">
      <c r="B33" s="210" t="s">
        <v>355</v>
      </c>
      <c r="C33" s="415">
        <v>0</v>
      </c>
      <c r="D33" s="416"/>
      <c r="F33" s="211"/>
    </row>
    <row r="34" spans="2:10" s="94" customFormat="1">
      <c r="B34" s="210" t="s">
        <v>356</v>
      </c>
      <c r="C34" s="415">
        <v>0</v>
      </c>
      <c r="D34" s="416"/>
      <c r="F34" s="211"/>
    </row>
    <row r="35" spans="2:10" s="94" customFormat="1">
      <c r="B35" s="210" t="s">
        <v>357</v>
      </c>
      <c r="C35" s="415">
        <v>5942760.2199999997</v>
      </c>
      <c r="D35" s="416"/>
      <c r="F35" s="211"/>
    </row>
    <row r="36" spans="2:10" s="94" customFormat="1">
      <c r="B36" s="210" t="s">
        <v>358</v>
      </c>
      <c r="C36" s="415">
        <v>9485370</v>
      </c>
      <c r="D36" s="416"/>
      <c r="F36" s="211"/>
    </row>
    <row r="37" spans="2:10">
      <c r="B37" s="213"/>
      <c r="C37" s="417"/>
      <c r="D37" s="418"/>
      <c r="F37" s="194"/>
      <c r="G37" s="94"/>
      <c r="J37"/>
    </row>
    <row r="38" spans="2:10" ht="16" thickBot="1">
      <c r="B38" s="214" t="s">
        <v>359</v>
      </c>
      <c r="C38" s="419"/>
      <c r="D38" s="420">
        <f>+D8-D10+D29</f>
        <v>96338354.650000006</v>
      </c>
      <c r="E38" s="194"/>
      <c r="F38" s="194"/>
      <c r="G38" s="94"/>
      <c r="J38"/>
    </row>
    <row r="39" spans="2:10">
      <c r="B39" s="589"/>
      <c r="C39" s="589"/>
      <c r="D39" s="589"/>
      <c r="G39" s="94"/>
    </row>
    <row r="40" spans="2:10">
      <c r="B40" s="590"/>
      <c r="C40" s="590"/>
      <c r="D40" s="590"/>
    </row>
    <row r="41" spans="2:10">
      <c r="B41" s="205"/>
      <c r="C41" s="205"/>
      <c r="D41" s="205"/>
      <c r="G41" s="205"/>
      <c r="H41" s="205"/>
    </row>
    <row r="42" spans="2:10">
      <c r="B42" s="205"/>
      <c r="C42" s="205"/>
      <c r="D42" s="205"/>
      <c r="G42" s="205"/>
      <c r="H42" s="205"/>
    </row>
  </sheetData>
  <mergeCells count="6">
    <mergeCell ref="B39:D40"/>
    <mergeCell ref="B2:D2"/>
    <mergeCell ref="B3:D3"/>
    <mergeCell ref="B4:D4"/>
    <mergeCell ref="B5:D5"/>
    <mergeCell ref="B6:D6"/>
  </mergeCells>
  <pageMargins left="0" right="0" top="0" bottom="0" header="0" footer="0"/>
  <pageSetup scale="79" orientation="portrait" r:id="rId1"/>
  <headerFooter>
    <oddHeader>&amp;LNotas a los Estados Financieros&amp;R7.V.2</oddHeader>
    <oddFooter>&amp;C"Bajo protesta de decir verdad declaramos que los Estados Financieros y sus Notas, son razonablemente correctos y son responsabilidad del emisor"&amp;R&amp;P/&amp;N</oddFooter>
  </headerFooter>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3"/>
    <pageSetUpPr fitToPage="1"/>
  </sheetPr>
  <dimension ref="B1:I68"/>
  <sheetViews>
    <sheetView zoomScaleNormal="100" workbookViewId="0">
      <selection activeCell="L11" sqref="L11"/>
    </sheetView>
  </sheetViews>
  <sheetFormatPr baseColWidth="10" defaultRowHeight="15"/>
  <cols>
    <col min="1" max="1" width="5.6640625" customWidth="1"/>
  </cols>
  <sheetData>
    <row r="1" spans="2:9" ht="47.25" customHeight="1">
      <c r="B1" s="465" t="s">
        <v>360</v>
      </c>
      <c r="C1" s="465"/>
      <c r="D1" s="465"/>
      <c r="E1" s="465"/>
      <c r="F1" s="465"/>
      <c r="G1" s="465"/>
      <c r="H1" s="465"/>
      <c r="I1" s="465"/>
    </row>
    <row r="2" spans="2:9">
      <c r="B2" s="466" t="s">
        <v>361</v>
      </c>
      <c r="C2" s="466"/>
      <c r="D2" s="466"/>
      <c r="E2" s="466"/>
      <c r="F2" s="466"/>
      <c r="G2" s="466"/>
      <c r="H2" s="466"/>
      <c r="I2" s="466"/>
    </row>
    <row r="3" spans="2:9">
      <c r="B3" s="466" t="s">
        <v>362</v>
      </c>
      <c r="C3" s="466"/>
      <c r="D3" s="466"/>
      <c r="E3" s="466"/>
      <c r="F3" s="466"/>
      <c r="G3" s="466"/>
      <c r="H3" s="466"/>
      <c r="I3" s="466"/>
    </row>
    <row r="4" spans="2:9" ht="16" thickBot="1">
      <c r="B4" s="21"/>
      <c r="C4" s="21"/>
      <c r="D4" s="21"/>
      <c r="E4" s="562" t="s">
        <v>3221</v>
      </c>
      <c r="F4" s="562"/>
      <c r="G4" s="21"/>
      <c r="H4" s="21"/>
      <c r="I4" s="21"/>
    </row>
    <row r="5" spans="2:9">
      <c r="B5" s="22"/>
      <c r="C5" s="23"/>
      <c r="D5" s="23"/>
      <c r="E5" s="23"/>
      <c r="F5" s="23"/>
      <c r="G5" s="23"/>
      <c r="H5" s="23"/>
      <c r="I5" s="24"/>
    </row>
    <row r="6" spans="2:9">
      <c r="B6" s="25"/>
      <c r="C6" s="26"/>
      <c r="D6" s="26"/>
      <c r="E6" s="26"/>
      <c r="F6" s="26"/>
      <c r="G6" s="26"/>
      <c r="H6" s="26"/>
      <c r="I6" s="27"/>
    </row>
    <row r="7" spans="2:9" ht="18.75" customHeight="1">
      <c r="B7" s="596" t="s">
        <v>363</v>
      </c>
      <c r="C7" s="597"/>
      <c r="D7" s="597"/>
      <c r="E7" s="597"/>
      <c r="F7" s="597"/>
      <c r="G7" s="597"/>
      <c r="H7" s="597"/>
      <c r="I7" s="598"/>
    </row>
    <row r="8" spans="2:9" ht="21" customHeight="1">
      <c r="B8" s="596"/>
      <c r="C8" s="597"/>
      <c r="D8" s="597"/>
      <c r="E8" s="597"/>
      <c r="F8" s="597"/>
      <c r="G8" s="597"/>
      <c r="H8" s="597"/>
      <c r="I8" s="598"/>
    </row>
    <row r="9" spans="2:9" ht="14.25" customHeight="1">
      <c r="B9" s="389"/>
      <c r="C9" s="390"/>
      <c r="D9" s="390"/>
      <c r="E9" s="390"/>
      <c r="F9" s="390"/>
      <c r="G9" s="390"/>
      <c r="H9" s="390"/>
      <c r="I9" s="391"/>
    </row>
    <row r="10" spans="2:9">
      <c r="B10" s="176" t="s">
        <v>364</v>
      </c>
      <c r="C10" s="26"/>
      <c r="D10" s="26"/>
      <c r="E10" s="26"/>
      <c r="F10" s="26"/>
      <c r="G10" s="26"/>
      <c r="H10" s="26"/>
      <c r="I10" s="27"/>
    </row>
    <row r="11" spans="2:9" ht="37.5" customHeight="1">
      <c r="B11" s="599" t="s">
        <v>365</v>
      </c>
      <c r="C11" s="600"/>
      <c r="D11" s="600"/>
      <c r="E11" s="600"/>
      <c r="F11" s="600"/>
      <c r="G11" s="600"/>
      <c r="H11" s="600"/>
      <c r="I11" s="601"/>
    </row>
    <row r="12" spans="2:9" ht="15" customHeight="1">
      <c r="B12" s="602" t="s">
        <v>366</v>
      </c>
      <c r="C12" s="603"/>
      <c r="D12" s="603"/>
      <c r="E12" s="603"/>
      <c r="F12" s="603"/>
      <c r="G12" s="603"/>
      <c r="H12" s="603"/>
      <c r="I12" s="604"/>
    </row>
    <row r="13" spans="2:9" ht="15" customHeight="1">
      <c r="B13" s="602" t="s">
        <v>367</v>
      </c>
      <c r="C13" s="603"/>
      <c r="D13" s="603"/>
      <c r="E13" s="603"/>
      <c r="F13" s="603"/>
      <c r="G13" s="603"/>
      <c r="H13" s="603"/>
      <c r="I13" s="604"/>
    </row>
    <row r="14" spans="2:9" ht="15" customHeight="1">
      <c r="B14" s="602" t="s">
        <v>368</v>
      </c>
      <c r="C14" s="603"/>
      <c r="D14" s="603"/>
      <c r="E14" s="603"/>
      <c r="F14" s="603"/>
      <c r="G14" s="603"/>
      <c r="H14" s="603"/>
      <c r="I14" s="604"/>
    </row>
    <row r="15" spans="2:9" ht="15" customHeight="1">
      <c r="B15" s="605" t="s">
        <v>369</v>
      </c>
      <c r="C15" s="606"/>
      <c r="D15" s="606"/>
      <c r="E15" s="606"/>
      <c r="F15" s="606"/>
      <c r="G15" s="606"/>
      <c r="H15" s="606"/>
      <c r="I15" s="27"/>
    </row>
    <row r="16" spans="2:9" ht="15" customHeight="1">
      <c r="B16" s="607" t="s">
        <v>370</v>
      </c>
      <c r="C16" s="608"/>
      <c r="D16" s="608"/>
      <c r="E16" s="608"/>
      <c r="F16" s="608"/>
      <c r="G16" s="608"/>
      <c r="H16" s="608"/>
      <c r="I16" s="27"/>
    </row>
    <row r="17" spans="2:9">
      <c r="B17" s="594" t="s">
        <v>371</v>
      </c>
      <c r="C17" s="595"/>
      <c r="D17" s="595"/>
      <c r="E17" s="595"/>
      <c r="F17" s="595"/>
      <c r="G17" s="595"/>
      <c r="H17" s="595"/>
      <c r="I17" s="27"/>
    </row>
    <row r="18" spans="2:9">
      <c r="B18" s="625" t="s">
        <v>372</v>
      </c>
      <c r="C18" s="626"/>
      <c r="D18" s="626"/>
      <c r="E18" s="626"/>
      <c r="F18" s="626"/>
      <c r="G18" s="626"/>
      <c r="H18" s="626"/>
      <c r="I18" s="27"/>
    </row>
    <row r="19" spans="2:9" ht="15" customHeight="1">
      <c r="B19" s="605" t="s">
        <v>373</v>
      </c>
      <c r="C19" s="606"/>
      <c r="D19" s="606"/>
      <c r="E19" s="606"/>
      <c r="F19" s="606"/>
      <c r="G19" s="606"/>
      <c r="H19" s="606"/>
      <c r="I19" s="27"/>
    </row>
    <row r="20" spans="2:9" ht="15" customHeight="1">
      <c r="B20" s="602" t="s">
        <v>374</v>
      </c>
      <c r="C20" s="603"/>
      <c r="D20" s="603"/>
      <c r="E20" s="603"/>
      <c r="F20" s="603"/>
      <c r="G20" s="603"/>
      <c r="H20" s="603"/>
      <c r="I20" s="604"/>
    </row>
    <row r="21" spans="2:9" ht="15" customHeight="1">
      <c r="B21" s="602" t="s">
        <v>375</v>
      </c>
      <c r="C21" s="603"/>
      <c r="D21" s="603"/>
      <c r="E21" s="603"/>
      <c r="F21" s="603"/>
      <c r="G21" s="603"/>
      <c r="H21" s="603"/>
      <c r="I21" s="604"/>
    </row>
    <row r="22" spans="2:9" ht="15" customHeight="1">
      <c r="B22" s="602" t="s">
        <v>376</v>
      </c>
      <c r="C22" s="603"/>
      <c r="D22" s="603"/>
      <c r="E22" s="603"/>
      <c r="F22" s="603"/>
      <c r="G22" s="603"/>
      <c r="H22" s="603"/>
      <c r="I22" s="604"/>
    </row>
    <row r="23" spans="2:9" ht="15" customHeight="1">
      <c r="B23" s="602" t="s">
        <v>377</v>
      </c>
      <c r="C23" s="603"/>
      <c r="D23" s="603"/>
      <c r="E23" s="603"/>
      <c r="F23" s="603"/>
      <c r="G23" s="603"/>
      <c r="H23" s="603"/>
      <c r="I23" s="604"/>
    </row>
    <row r="24" spans="2:9" ht="15" customHeight="1">
      <c r="B24" s="602" t="s">
        <v>378</v>
      </c>
      <c r="C24" s="603"/>
      <c r="D24" s="603"/>
      <c r="E24" s="603"/>
      <c r="F24" s="603"/>
      <c r="G24" s="603"/>
      <c r="H24" s="603"/>
      <c r="I24" s="604"/>
    </row>
    <row r="25" spans="2:9" ht="15" customHeight="1">
      <c r="B25" s="602" t="s">
        <v>379</v>
      </c>
      <c r="C25" s="603"/>
      <c r="D25" s="603"/>
      <c r="E25" s="603"/>
      <c r="F25" s="603"/>
      <c r="G25" s="603"/>
      <c r="H25" s="603"/>
      <c r="I25" s="604"/>
    </row>
    <row r="26" spans="2:9" ht="15" customHeight="1">
      <c r="B26" s="602" t="s">
        <v>380</v>
      </c>
      <c r="C26" s="603"/>
      <c r="D26" s="603"/>
      <c r="E26" s="603"/>
      <c r="F26" s="603"/>
      <c r="G26" s="603"/>
      <c r="H26" s="603"/>
      <c r="I26" s="604"/>
    </row>
    <row r="27" spans="2:9" ht="27" customHeight="1">
      <c r="B27" s="591" t="s">
        <v>381</v>
      </c>
      <c r="C27" s="592"/>
      <c r="D27" s="592"/>
      <c r="E27" s="592"/>
      <c r="F27" s="592"/>
      <c r="G27" s="592"/>
      <c r="H27" s="592"/>
      <c r="I27" s="593"/>
    </row>
    <row r="28" spans="2:9" ht="15" customHeight="1">
      <c r="B28" s="387" t="s">
        <v>380</v>
      </c>
      <c r="C28" s="388"/>
      <c r="D28" s="388"/>
      <c r="E28" s="388"/>
      <c r="F28" s="388"/>
      <c r="G28" s="388"/>
      <c r="H28" s="388"/>
      <c r="I28" s="215"/>
    </row>
    <row r="29" spans="2:9" ht="21.75" customHeight="1">
      <c r="B29" s="591" t="s">
        <v>381</v>
      </c>
      <c r="C29" s="592"/>
      <c r="D29" s="592"/>
      <c r="E29" s="592"/>
      <c r="F29" s="592"/>
      <c r="G29" s="592"/>
      <c r="H29" s="592"/>
      <c r="I29" s="593"/>
    </row>
    <row r="30" spans="2:9" ht="14.25" customHeight="1">
      <c r="B30" s="392"/>
      <c r="C30" s="393"/>
      <c r="D30" s="393"/>
      <c r="E30" s="393"/>
      <c r="F30" s="393"/>
      <c r="G30" s="393"/>
      <c r="H30" s="393"/>
      <c r="I30" s="394"/>
    </row>
    <row r="31" spans="2:9" ht="15" customHeight="1">
      <c r="B31" s="594" t="s">
        <v>382</v>
      </c>
      <c r="C31" s="595"/>
      <c r="D31" s="595"/>
      <c r="E31" s="595"/>
      <c r="F31" s="595"/>
      <c r="G31" s="595"/>
      <c r="H31" s="595"/>
      <c r="I31" s="27"/>
    </row>
    <row r="32" spans="2:9">
      <c r="B32" s="607" t="s">
        <v>383</v>
      </c>
      <c r="C32" s="608"/>
      <c r="D32" s="608"/>
      <c r="E32" s="608"/>
      <c r="F32" s="608"/>
      <c r="G32" s="608"/>
      <c r="H32" s="608"/>
      <c r="I32" s="216"/>
    </row>
    <row r="33" spans="2:9">
      <c r="B33" s="605" t="s">
        <v>384</v>
      </c>
      <c r="C33" s="606"/>
      <c r="D33" s="606"/>
      <c r="E33" s="606"/>
      <c r="F33" s="606"/>
      <c r="G33" s="606"/>
      <c r="H33" s="606"/>
      <c r="I33" s="216"/>
    </row>
    <row r="34" spans="2:9">
      <c r="B34" s="607" t="s">
        <v>385</v>
      </c>
      <c r="C34" s="608"/>
      <c r="D34" s="608"/>
      <c r="E34" s="608"/>
      <c r="F34" s="608"/>
      <c r="G34" s="608"/>
      <c r="H34" s="608"/>
      <c r="I34" s="216"/>
    </row>
    <row r="35" spans="2:9">
      <c r="B35" s="607" t="s">
        <v>386</v>
      </c>
      <c r="C35" s="608"/>
      <c r="D35" s="608"/>
      <c r="E35" s="608"/>
      <c r="F35" s="608"/>
      <c r="G35" s="608"/>
      <c r="H35" s="608"/>
      <c r="I35" s="216"/>
    </row>
    <row r="36" spans="2:9">
      <c r="B36" s="607" t="s">
        <v>387</v>
      </c>
      <c r="C36" s="608"/>
      <c r="D36" s="608"/>
      <c r="E36" s="608"/>
      <c r="F36" s="608"/>
      <c r="G36" s="608"/>
      <c r="H36" s="608"/>
      <c r="I36" s="216"/>
    </row>
    <row r="37" spans="2:9">
      <c r="B37" s="607" t="s">
        <v>388</v>
      </c>
      <c r="C37" s="608"/>
      <c r="D37" s="608"/>
      <c r="E37" s="608"/>
      <c r="F37" s="608"/>
      <c r="G37" s="608"/>
      <c r="H37" s="608"/>
      <c r="I37" s="216"/>
    </row>
    <row r="38" spans="2:9">
      <c r="B38" s="607" t="s">
        <v>389</v>
      </c>
      <c r="C38" s="608"/>
      <c r="D38" s="608"/>
      <c r="E38" s="608"/>
      <c r="F38" s="608"/>
      <c r="G38" s="608"/>
      <c r="H38" s="608"/>
      <c r="I38" s="216"/>
    </row>
    <row r="39" spans="2:9">
      <c r="B39" s="607" t="s">
        <v>390</v>
      </c>
      <c r="C39" s="608"/>
      <c r="D39" s="608"/>
      <c r="E39" s="608"/>
      <c r="F39" s="608"/>
      <c r="G39" s="608"/>
      <c r="H39" s="608"/>
      <c r="I39" s="216"/>
    </row>
    <row r="40" spans="2:9">
      <c r="B40" s="602" t="s">
        <v>391</v>
      </c>
      <c r="C40" s="603"/>
      <c r="D40" s="603"/>
      <c r="E40" s="603"/>
      <c r="F40" s="603"/>
      <c r="G40" s="603"/>
      <c r="H40" s="603"/>
      <c r="I40" s="604"/>
    </row>
    <row r="41" spans="2:9" ht="29.25" customHeight="1" thickBot="1">
      <c r="B41" s="612" t="s">
        <v>392</v>
      </c>
      <c r="C41" s="613"/>
      <c r="D41" s="613"/>
      <c r="E41" s="613"/>
      <c r="F41" s="613"/>
      <c r="G41" s="613"/>
      <c r="H41" s="613"/>
      <c r="I41" s="614"/>
    </row>
    <row r="42" spans="2:9" ht="44.25" customHeight="1">
      <c r="B42" s="615" t="s">
        <v>393</v>
      </c>
      <c r="C42" s="616"/>
      <c r="D42" s="616"/>
      <c r="E42" s="616"/>
      <c r="F42" s="616"/>
      <c r="G42" s="616"/>
      <c r="H42" s="616"/>
      <c r="I42" s="617"/>
    </row>
    <row r="43" spans="2:9" ht="35.25" customHeight="1">
      <c r="B43" s="609" t="s">
        <v>394</v>
      </c>
      <c r="C43" s="610"/>
      <c r="D43" s="610"/>
      <c r="E43" s="610"/>
      <c r="F43" s="610"/>
      <c r="G43" s="610"/>
      <c r="H43" s="610"/>
      <c r="I43" s="611"/>
    </row>
    <row r="44" spans="2:9" ht="47.25" customHeight="1">
      <c r="B44" s="609" t="s">
        <v>395</v>
      </c>
      <c r="C44" s="610"/>
      <c r="D44" s="610"/>
      <c r="E44" s="610"/>
      <c r="F44" s="610"/>
      <c r="G44" s="610"/>
      <c r="H44" s="610"/>
      <c r="I44" s="611"/>
    </row>
    <row r="45" spans="2:9" ht="81.75" customHeight="1">
      <c r="B45" s="618" t="s">
        <v>3222</v>
      </c>
      <c r="C45" s="619"/>
      <c r="D45" s="619"/>
      <c r="E45" s="619"/>
      <c r="F45" s="619"/>
      <c r="G45" s="619"/>
      <c r="H45" s="619"/>
      <c r="I45" s="620"/>
    </row>
    <row r="46" spans="2:9" ht="29.25" customHeight="1" thickBot="1">
      <c r="B46" s="621" t="s">
        <v>396</v>
      </c>
      <c r="C46" s="622"/>
      <c r="D46" s="622"/>
      <c r="E46" s="622"/>
      <c r="F46" s="622"/>
      <c r="G46" s="622"/>
      <c r="H46" s="622"/>
      <c r="I46" s="623"/>
    </row>
    <row r="47" spans="2:9" ht="25.5" customHeight="1">
      <c r="B47" s="624"/>
      <c r="C47" s="624"/>
      <c r="D47" s="624"/>
      <c r="E47" s="624"/>
      <c r="F47" s="624"/>
      <c r="G47" s="624"/>
      <c r="H47" s="624"/>
      <c r="I47" s="624"/>
    </row>
    <row r="68" spans="2:9">
      <c r="B68" s="536"/>
      <c r="C68" s="536"/>
      <c r="D68" s="536"/>
      <c r="E68" s="536"/>
      <c r="F68" s="536"/>
      <c r="G68" s="536"/>
      <c r="H68" s="536"/>
      <c r="I68" s="536"/>
    </row>
  </sheetData>
  <mergeCells count="41">
    <mergeCell ref="B1:I1"/>
    <mergeCell ref="B44:I44"/>
    <mergeCell ref="B45:I45"/>
    <mergeCell ref="B46:I46"/>
    <mergeCell ref="B47:I47"/>
    <mergeCell ref="B31:H31"/>
    <mergeCell ref="B18:H18"/>
    <mergeCell ref="B19:H19"/>
    <mergeCell ref="B20:I20"/>
    <mergeCell ref="B21:I21"/>
    <mergeCell ref="B22:I22"/>
    <mergeCell ref="B23:I23"/>
    <mergeCell ref="B24:I24"/>
    <mergeCell ref="B25:I25"/>
    <mergeCell ref="B26:I26"/>
    <mergeCell ref="B27:I27"/>
    <mergeCell ref="B68:I68"/>
    <mergeCell ref="B43:I43"/>
    <mergeCell ref="B32:H32"/>
    <mergeCell ref="B33:H33"/>
    <mergeCell ref="B34:H34"/>
    <mergeCell ref="B35:H35"/>
    <mergeCell ref="B36:H36"/>
    <mergeCell ref="B37:H37"/>
    <mergeCell ref="B38:H38"/>
    <mergeCell ref="B39:H39"/>
    <mergeCell ref="B40:I40"/>
    <mergeCell ref="B41:I41"/>
    <mergeCell ref="B42:I42"/>
    <mergeCell ref="B29:I29"/>
    <mergeCell ref="B17:H17"/>
    <mergeCell ref="B2:I2"/>
    <mergeCell ref="B3:I3"/>
    <mergeCell ref="E4:F4"/>
    <mergeCell ref="B7:I8"/>
    <mergeCell ref="B11:I11"/>
    <mergeCell ref="B12:I12"/>
    <mergeCell ref="B13:I13"/>
    <mergeCell ref="B14:I14"/>
    <mergeCell ref="B15:H15"/>
    <mergeCell ref="B16:H16"/>
  </mergeCells>
  <pageMargins left="0" right="0" top="0.39370078740157483" bottom="0.59055118110236227" header="0" footer="0"/>
  <pageSetup fitToHeight="0" orientation="portrait" r:id="rId1"/>
  <headerFooter>
    <oddHeader>&amp;LNotas a los Estados Financieros&amp;R7.GA.1</oddHeader>
    <oddFooter>&amp;C"Bajo protesta de decir verdad declaramos que los Estados Financieros y sus Notas, son razonablemente correctos y son responsabilidad del emisor"&amp;R&amp;P/&amp;N</oddFooter>
  </headerFooter>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3"/>
    <pageSetUpPr fitToPage="1"/>
  </sheetPr>
  <dimension ref="B1:I34"/>
  <sheetViews>
    <sheetView zoomScaleNormal="100" workbookViewId="0">
      <selection activeCell="G16" sqref="G16"/>
    </sheetView>
  </sheetViews>
  <sheetFormatPr baseColWidth="10" defaultRowHeight="15"/>
  <cols>
    <col min="1" max="1" width="6.5" customWidth="1"/>
    <col min="8" max="8" width="1.1640625" customWidth="1"/>
  </cols>
  <sheetData>
    <row r="1" spans="2:9" ht="48" customHeight="1">
      <c r="B1" s="385"/>
      <c r="C1" s="465" t="s">
        <v>360</v>
      </c>
      <c r="D1" s="465"/>
      <c r="E1" s="465"/>
      <c r="F1" s="465"/>
      <c r="G1" s="465"/>
      <c r="H1" s="465"/>
      <c r="I1" s="275"/>
    </row>
    <row r="2" spans="2:9">
      <c r="B2" s="466" t="s">
        <v>361</v>
      </c>
      <c r="C2" s="466"/>
      <c r="D2" s="466"/>
      <c r="E2" s="466"/>
      <c r="F2" s="466"/>
      <c r="G2" s="466"/>
      <c r="H2" s="466"/>
      <c r="I2" s="466"/>
    </row>
    <row r="3" spans="2:9">
      <c r="B3" s="466" t="s">
        <v>397</v>
      </c>
      <c r="C3" s="466"/>
      <c r="D3" s="466"/>
      <c r="E3" s="466"/>
      <c r="F3" s="466"/>
      <c r="G3" s="466"/>
      <c r="H3" s="466"/>
      <c r="I3" s="466"/>
    </row>
    <row r="4" spans="2:9">
      <c r="B4" s="385"/>
      <c r="C4" s="466" t="s">
        <v>3221</v>
      </c>
      <c r="D4" s="466"/>
      <c r="E4" s="466"/>
      <c r="F4" s="466"/>
      <c r="G4" s="466"/>
      <c r="H4" s="385"/>
      <c r="I4" s="385"/>
    </row>
    <row r="5" spans="2:9" ht="16" thickBot="1">
      <c r="B5" s="21"/>
      <c r="C5" s="21"/>
      <c r="D5" s="21"/>
      <c r="E5" s="21"/>
      <c r="F5" s="21"/>
      <c r="G5" s="21"/>
      <c r="H5" s="21"/>
      <c r="I5" s="21"/>
    </row>
    <row r="6" spans="2:9">
      <c r="B6" s="22"/>
      <c r="C6" s="23"/>
      <c r="D6" s="23"/>
      <c r="E6" s="23"/>
      <c r="F6" s="23"/>
      <c r="G6" s="23"/>
      <c r="H6" s="23"/>
      <c r="I6" s="24"/>
    </row>
    <row r="7" spans="2:9">
      <c r="B7" s="25"/>
      <c r="C7" s="26"/>
      <c r="D7" s="26"/>
      <c r="E7" s="26"/>
      <c r="F7" s="26"/>
      <c r="G7" s="26"/>
      <c r="H7" s="26"/>
      <c r="I7" s="27"/>
    </row>
    <row r="8" spans="2:9" s="139" customFormat="1" ht="36.75" customHeight="1">
      <c r="B8" s="627" t="s">
        <v>398</v>
      </c>
      <c r="C8" s="628"/>
      <c r="D8" s="628"/>
      <c r="E8" s="628"/>
      <c r="F8" s="628"/>
      <c r="G8" s="628"/>
      <c r="H8" s="628"/>
      <c r="I8" s="629"/>
    </row>
    <row r="9" spans="2:9" s="139" customFormat="1" ht="30" customHeight="1">
      <c r="B9" s="627" t="s">
        <v>399</v>
      </c>
      <c r="C9" s="628"/>
      <c r="D9" s="628"/>
      <c r="E9" s="628"/>
      <c r="F9" s="628"/>
      <c r="G9" s="628"/>
      <c r="H9" s="628"/>
      <c r="I9" s="629"/>
    </row>
    <row r="10" spans="2:9" s="139" customFormat="1" ht="32.25" customHeight="1">
      <c r="B10" s="627" t="s">
        <v>400</v>
      </c>
      <c r="C10" s="628"/>
      <c r="D10" s="628"/>
      <c r="E10" s="628"/>
      <c r="F10" s="628"/>
      <c r="G10" s="628"/>
      <c r="H10" s="628"/>
      <c r="I10" s="629"/>
    </row>
    <row r="11" spans="2:9" s="139" customFormat="1" ht="31.5" customHeight="1">
      <c r="B11" s="627" t="s">
        <v>401</v>
      </c>
      <c r="C11" s="628"/>
      <c r="D11" s="628"/>
      <c r="E11" s="628"/>
      <c r="F11" s="628"/>
      <c r="G11" s="628"/>
      <c r="H11" s="628"/>
      <c r="I11" s="629"/>
    </row>
    <row r="12" spans="2:9" s="139" customFormat="1" ht="33.75" customHeight="1">
      <c r="B12" s="627" t="s">
        <v>402</v>
      </c>
      <c r="C12" s="628"/>
      <c r="D12" s="628"/>
      <c r="E12" s="628"/>
      <c r="F12" s="628"/>
      <c r="G12" s="628"/>
      <c r="H12" s="628"/>
      <c r="I12" s="629"/>
    </row>
    <row r="13" spans="2:9" s="139" customFormat="1">
      <c r="B13" s="217"/>
      <c r="C13" s="218"/>
      <c r="D13" s="218"/>
      <c r="E13" s="218"/>
      <c r="F13" s="218"/>
      <c r="G13" s="218"/>
      <c r="H13" s="218"/>
      <c r="I13" s="219"/>
    </row>
    <row r="14" spans="2:9" s="139" customFormat="1">
      <c r="B14" s="217"/>
      <c r="C14" s="218"/>
      <c r="D14" s="218"/>
      <c r="E14" s="218"/>
      <c r="F14" s="218"/>
      <c r="G14" s="218"/>
      <c r="H14" s="218"/>
      <c r="I14" s="219"/>
    </row>
    <row r="15" spans="2:9">
      <c r="B15" s="25"/>
      <c r="C15" s="26"/>
      <c r="D15" s="26"/>
      <c r="E15" s="26"/>
      <c r="F15" s="26"/>
      <c r="G15" s="26"/>
      <c r="H15" s="26"/>
      <c r="I15" s="27"/>
    </row>
    <row r="16" spans="2:9">
      <c r="B16" s="25"/>
      <c r="C16" s="26"/>
      <c r="D16" s="26"/>
      <c r="E16" s="26"/>
      <c r="F16" s="26"/>
      <c r="G16" s="26"/>
      <c r="H16" s="26"/>
      <c r="I16" s="27"/>
    </row>
    <row r="17" spans="2:9">
      <c r="B17" s="25"/>
      <c r="C17" s="26"/>
      <c r="D17" s="26"/>
      <c r="E17" s="26"/>
      <c r="F17" s="26"/>
      <c r="G17" s="26"/>
      <c r="H17" s="26"/>
      <c r="I17" s="27"/>
    </row>
    <row r="18" spans="2:9">
      <c r="B18" s="25"/>
      <c r="C18" s="26"/>
      <c r="D18" s="26"/>
      <c r="E18" s="26"/>
      <c r="F18" s="26"/>
      <c r="G18" s="26"/>
      <c r="H18" s="26"/>
      <c r="I18" s="27"/>
    </row>
    <row r="19" spans="2:9">
      <c r="B19" s="25"/>
      <c r="C19" s="26"/>
      <c r="D19" s="26"/>
      <c r="E19" s="26"/>
      <c r="F19" s="26"/>
      <c r="G19" s="26"/>
      <c r="H19" s="26"/>
      <c r="I19" s="27"/>
    </row>
    <row r="20" spans="2:9" ht="16" thickBot="1">
      <c r="B20" s="28"/>
      <c r="C20" s="29"/>
      <c r="D20" s="29"/>
      <c r="E20" s="29"/>
      <c r="F20" s="29"/>
      <c r="G20" s="29"/>
      <c r="H20" s="29"/>
      <c r="I20" s="30"/>
    </row>
    <row r="21" spans="2:9">
      <c r="B21" s="630" t="s">
        <v>505</v>
      </c>
      <c r="C21" s="630"/>
      <c r="D21" s="630"/>
      <c r="E21" s="630"/>
      <c r="F21" s="630"/>
      <c r="G21" s="630"/>
      <c r="H21" s="630"/>
      <c r="I21" s="630"/>
    </row>
    <row r="22" spans="2:9">
      <c r="B22" s="631"/>
      <c r="C22" s="631"/>
      <c r="D22" s="631"/>
      <c r="E22" s="631"/>
      <c r="F22" s="631"/>
      <c r="G22" s="631"/>
      <c r="H22" s="631"/>
      <c r="I22" s="631"/>
    </row>
    <row r="34" ht="33.75" customHeight="1"/>
  </sheetData>
  <mergeCells count="10">
    <mergeCell ref="B10:I10"/>
    <mergeCell ref="B11:I11"/>
    <mergeCell ref="B12:I12"/>
    <mergeCell ref="B21:I22"/>
    <mergeCell ref="C1:H1"/>
    <mergeCell ref="B2:I2"/>
    <mergeCell ref="B3:I3"/>
    <mergeCell ref="C4:G4"/>
    <mergeCell ref="B8:I8"/>
    <mergeCell ref="B9:I9"/>
  </mergeCells>
  <pageMargins left="0" right="0" top="0.44791666666666669" bottom="0" header="0" footer="0"/>
  <pageSetup orientation="portrait" r:id="rId1"/>
  <headerFooter>
    <oddHeader>&amp;LNotas a los Estados Financieros&amp;R7.GA.2</oddHeader>
    <oddFooter>&amp;C"Bajo protesta de decir verdad declaramos que los Estados Financieros y sus Notas, son razonablemente correctos y son responsabilidad del emisor"&amp;R&amp;P/&amp;N</oddFooter>
  </headerFooter>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3"/>
    <pageSetUpPr fitToPage="1"/>
  </sheetPr>
  <dimension ref="B1:I36"/>
  <sheetViews>
    <sheetView zoomScaleNormal="100" workbookViewId="0">
      <selection activeCell="J3" sqref="J3"/>
    </sheetView>
  </sheetViews>
  <sheetFormatPr baseColWidth="10" defaultRowHeight="15"/>
  <cols>
    <col min="1" max="1" width="8.1640625" customWidth="1"/>
    <col min="7" max="7" width="10.5" customWidth="1"/>
    <col min="8" max="8" width="2" customWidth="1"/>
  </cols>
  <sheetData>
    <row r="1" spans="2:9" ht="34.5" customHeight="1">
      <c r="B1" s="385"/>
      <c r="C1" s="465" t="s">
        <v>360</v>
      </c>
      <c r="D1" s="465"/>
      <c r="E1" s="465"/>
      <c r="F1" s="465"/>
      <c r="G1" s="465"/>
      <c r="H1" s="465"/>
      <c r="I1" s="275"/>
    </row>
    <row r="2" spans="2:9">
      <c r="B2" s="466" t="s">
        <v>361</v>
      </c>
      <c r="C2" s="466"/>
      <c r="D2" s="466"/>
      <c r="E2" s="466"/>
      <c r="F2" s="466"/>
      <c r="G2" s="466"/>
      <c r="H2" s="466"/>
      <c r="I2" s="466"/>
    </row>
    <row r="3" spans="2:9">
      <c r="B3" s="466" t="s">
        <v>403</v>
      </c>
      <c r="C3" s="466"/>
      <c r="D3" s="466"/>
      <c r="E3" s="466"/>
      <c r="F3" s="466"/>
      <c r="G3" s="466"/>
      <c r="H3" s="466"/>
      <c r="I3" s="466"/>
    </row>
    <row r="4" spans="2:9">
      <c r="B4" s="385"/>
      <c r="C4" s="466" t="s">
        <v>3221</v>
      </c>
      <c r="D4" s="466"/>
      <c r="E4" s="466"/>
      <c r="F4" s="466"/>
      <c r="G4" s="466"/>
      <c r="H4" s="385"/>
      <c r="I4" s="385"/>
    </row>
    <row r="5" spans="2:9" ht="16" thickBot="1">
      <c r="B5" s="21"/>
      <c r="C5" s="21"/>
      <c r="D5" s="21"/>
      <c r="E5" s="21"/>
      <c r="F5" s="21"/>
      <c r="G5" s="21"/>
      <c r="H5" s="21"/>
      <c r="I5" s="21"/>
    </row>
    <row r="6" spans="2:9">
      <c r="B6" s="22"/>
      <c r="C6" s="23"/>
      <c r="D6" s="23"/>
      <c r="E6" s="23"/>
      <c r="F6" s="23"/>
      <c r="G6" s="23"/>
      <c r="H6" s="23"/>
      <c r="I6" s="24"/>
    </row>
    <row r="7" spans="2:9">
      <c r="B7" s="25"/>
      <c r="C7" s="26"/>
      <c r="D7" s="26"/>
      <c r="E7" s="26"/>
      <c r="F7" s="26"/>
      <c r="G7" s="26"/>
      <c r="H7" s="26"/>
      <c r="I7" s="27"/>
    </row>
    <row r="8" spans="2:9" ht="63.75" customHeight="1">
      <c r="B8" s="632" t="s">
        <v>404</v>
      </c>
      <c r="C8" s="633"/>
      <c r="D8" s="633"/>
      <c r="E8" s="633"/>
      <c r="F8" s="633"/>
      <c r="G8" s="633"/>
      <c r="H8" s="633"/>
      <c r="I8" s="634"/>
    </row>
    <row r="9" spans="2:9">
      <c r="B9" s="25"/>
      <c r="C9" s="26"/>
      <c r="D9" s="26"/>
      <c r="E9" s="26"/>
      <c r="F9" s="26"/>
      <c r="G9" s="26"/>
      <c r="H9" s="26"/>
      <c r="I9" s="27"/>
    </row>
    <row r="10" spans="2:9">
      <c r="B10" s="25"/>
      <c r="C10" s="26"/>
      <c r="D10" s="26"/>
      <c r="E10" s="26"/>
      <c r="F10" s="26"/>
      <c r="G10" s="26"/>
      <c r="H10" s="26"/>
      <c r="I10" s="27"/>
    </row>
    <row r="11" spans="2:9">
      <c r="B11" s="25"/>
      <c r="C11" s="26"/>
      <c r="D11" s="26"/>
      <c r="E11" s="26"/>
      <c r="F11" s="26"/>
      <c r="G11" s="26"/>
      <c r="H11" s="26"/>
      <c r="I11" s="27"/>
    </row>
    <row r="12" spans="2:9">
      <c r="B12" s="25"/>
      <c r="C12" s="26"/>
      <c r="D12" s="26"/>
      <c r="E12" s="26"/>
      <c r="F12" s="26"/>
      <c r="G12" s="26"/>
      <c r="H12" s="26"/>
      <c r="I12" s="27"/>
    </row>
    <row r="13" spans="2:9">
      <c r="B13" s="25"/>
      <c r="C13" s="26"/>
      <c r="D13" s="26"/>
      <c r="E13" s="26"/>
      <c r="F13" s="26"/>
      <c r="G13" s="26"/>
      <c r="H13" s="26"/>
      <c r="I13" s="27"/>
    </row>
    <row r="14" spans="2:9">
      <c r="B14" s="25"/>
      <c r="C14" s="26"/>
      <c r="D14" s="26"/>
      <c r="E14" s="26"/>
      <c r="F14" s="26"/>
      <c r="G14" s="26"/>
      <c r="H14" s="26"/>
      <c r="I14" s="27"/>
    </row>
    <row r="15" spans="2:9">
      <c r="B15" s="25"/>
      <c r="C15" s="26"/>
      <c r="D15" s="26"/>
      <c r="E15" s="26"/>
      <c r="F15" s="26"/>
      <c r="G15" s="26"/>
      <c r="H15" s="26"/>
      <c r="I15" s="27"/>
    </row>
    <row r="16" spans="2:9">
      <c r="B16" s="25"/>
      <c r="C16" s="26"/>
      <c r="D16" s="26"/>
      <c r="E16" s="26"/>
      <c r="F16" s="26"/>
      <c r="G16" s="26"/>
      <c r="H16" s="26"/>
      <c r="I16" s="27"/>
    </row>
    <row r="17" spans="2:9">
      <c r="B17" s="25"/>
      <c r="C17" s="26"/>
      <c r="D17" s="26"/>
      <c r="E17" s="26"/>
      <c r="F17" s="26"/>
      <c r="G17" s="26"/>
      <c r="H17" s="26"/>
      <c r="I17" s="27"/>
    </row>
    <row r="18" spans="2:9">
      <c r="B18" s="25"/>
      <c r="C18" s="26"/>
      <c r="D18" s="26"/>
      <c r="E18" s="26"/>
      <c r="F18" s="26"/>
      <c r="G18" s="26"/>
      <c r="H18" s="26"/>
      <c r="I18" s="27"/>
    </row>
    <row r="19" spans="2:9">
      <c r="B19" s="25"/>
      <c r="C19" s="26"/>
      <c r="D19" s="26"/>
      <c r="E19" s="26"/>
      <c r="F19" s="26"/>
      <c r="G19" s="26"/>
      <c r="H19" s="26"/>
      <c r="I19" s="27"/>
    </row>
    <row r="20" spans="2:9">
      <c r="B20" s="25"/>
      <c r="C20" s="26"/>
      <c r="D20" s="26"/>
      <c r="E20" s="26"/>
      <c r="F20" s="26"/>
      <c r="G20" s="26"/>
      <c r="H20" s="26"/>
      <c r="I20" s="27"/>
    </row>
    <row r="21" spans="2:9" ht="16" thickBot="1">
      <c r="B21" s="28"/>
      <c r="C21" s="29"/>
      <c r="D21" s="29"/>
      <c r="E21" s="29"/>
      <c r="F21" s="29"/>
      <c r="G21" s="29"/>
      <c r="H21" s="29"/>
      <c r="I21" s="30"/>
    </row>
    <row r="22" spans="2:9">
      <c r="B22" s="635" t="s">
        <v>41</v>
      </c>
      <c r="C22" s="635"/>
      <c r="D22" s="635"/>
      <c r="E22" s="635"/>
      <c r="F22" s="635"/>
      <c r="G22" s="635"/>
      <c r="H22" s="635"/>
      <c r="I22" s="635"/>
    </row>
    <row r="23" spans="2:9">
      <c r="B23" s="636"/>
      <c r="C23" s="636"/>
      <c r="D23" s="636"/>
      <c r="E23" s="636"/>
      <c r="F23" s="636"/>
      <c r="G23" s="636"/>
      <c r="H23" s="636"/>
      <c r="I23" s="636"/>
    </row>
    <row r="36" spans="2:9">
      <c r="B36" s="536"/>
      <c r="C36" s="536"/>
      <c r="D36" s="536"/>
      <c r="E36" s="536"/>
      <c r="F36" s="536"/>
      <c r="G36" s="536"/>
      <c r="H36" s="536"/>
      <c r="I36" s="536"/>
    </row>
  </sheetData>
  <mergeCells count="7">
    <mergeCell ref="B36:I36"/>
    <mergeCell ref="C1:H1"/>
    <mergeCell ref="B2:I2"/>
    <mergeCell ref="B3:I3"/>
    <mergeCell ref="C4:G4"/>
    <mergeCell ref="B8:I8"/>
    <mergeCell ref="B22:I23"/>
  </mergeCells>
  <pageMargins left="0" right="0" top="0.41666666666666669" bottom="0" header="0" footer="0"/>
  <pageSetup orientation="portrait" r:id="rId1"/>
  <headerFooter>
    <oddHeader>&amp;LNotas a los Estados Financieros&amp;R7.GA.3</oddHeader>
    <oddFooter>&amp;C"Bajo protesta de decir verdad declaramos que los Estados Financieros y sus Notas, son razonablemente correctos y son responsabilidad del emisor"&amp;R&amp;P/&amp;N</oddFooter>
  </headerFooter>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theme="3"/>
    <pageSetUpPr fitToPage="1"/>
  </sheetPr>
  <dimension ref="B1:I48"/>
  <sheetViews>
    <sheetView zoomScaleNormal="100" workbookViewId="0">
      <selection activeCell="B36" sqref="B36:I36"/>
    </sheetView>
  </sheetViews>
  <sheetFormatPr baseColWidth="10" defaultRowHeight="15"/>
  <cols>
    <col min="1" max="1" width="5" customWidth="1"/>
    <col min="8" max="8" width="8.1640625" customWidth="1"/>
    <col min="10" max="10" width="8.83203125" customWidth="1"/>
  </cols>
  <sheetData>
    <row r="1" spans="2:9" ht="41.25" customHeight="1">
      <c r="B1" s="385"/>
      <c r="C1" s="465" t="s">
        <v>405</v>
      </c>
      <c r="D1" s="465"/>
      <c r="E1" s="465"/>
      <c r="F1" s="465"/>
      <c r="G1" s="465"/>
      <c r="H1" s="465"/>
      <c r="I1" s="275"/>
    </row>
    <row r="2" spans="2:9">
      <c r="B2" s="466" t="s">
        <v>361</v>
      </c>
      <c r="C2" s="466"/>
      <c r="D2" s="466"/>
      <c r="E2" s="466"/>
      <c r="F2" s="466"/>
      <c r="G2" s="466"/>
      <c r="H2" s="466"/>
      <c r="I2" s="466"/>
    </row>
    <row r="3" spans="2:9">
      <c r="B3" s="466" t="s">
        <v>406</v>
      </c>
      <c r="C3" s="466"/>
      <c r="D3" s="466"/>
      <c r="E3" s="466"/>
      <c r="F3" s="466"/>
      <c r="G3" s="466"/>
      <c r="H3" s="466"/>
      <c r="I3" s="466"/>
    </row>
    <row r="4" spans="2:9">
      <c r="B4" s="385"/>
      <c r="C4" s="385"/>
      <c r="D4" s="466" t="s">
        <v>3223</v>
      </c>
      <c r="E4" s="466"/>
      <c r="F4" s="466"/>
      <c r="G4" s="466"/>
      <c r="H4" s="385"/>
      <c r="I4" s="385"/>
    </row>
    <row r="5" spans="2:9" ht="16" thickBot="1">
      <c r="B5" s="26"/>
      <c r="C5" s="26"/>
      <c r="D5" s="26"/>
      <c r="E5" s="26"/>
      <c r="F5" s="26"/>
      <c r="G5" s="26"/>
      <c r="H5" s="26"/>
      <c r="I5" s="26"/>
    </row>
    <row r="6" spans="2:9">
      <c r="B6" s="22"/>
      <c r="C6" s="23"/>
      <c r="D6" s="23"/>
      <c r="E6" s="23"/>
      <c r="F6" s="23"/>
      <c r="G6" s="23"/>
      <c r="H6" s="23"/>
      <c r="I6" s="24"/>
    </row>
    <row r="7" spans="2:9" s="98" customFormat="1">
      <c r="B7" s="627" t="s">
        <v>407</v>
      </c>
      <c r="C7" s="628"/>
      <c r="D7" s="628"/>
      <c r="E7" s="628"/>
      <c r="F7" s="628"/>
      <c r="G7" s="628"/>
      <c r="H7" s="628"/>
      <c r="I7" s="629"/>
    </row>
    <row r="8" spans="2:9" ht="15" customHeight="1">
      <c r="B8" s="637" t="s">
        <v>408</v>
      </c>
      <c r="C8" s="638"/>
      <c r="D8" s="638"/>
      <c r="E8" s="638"/>
      <c r="F8" s="638"/>
      <c r="G8" s="638"/>
      <c r="H8" s="638"/>
      <c r="I8" s="27"/>
    </row>
    <row r="9" spans="2:9" ht="15" customHeight="1">
      <c r="B9" s="637" t="s">
        <v>409</v>
      </c>
      <c r="C9" s="638"/>
      <c r="D9" s="638"/>
      <c r="E9" s="638"/>
      <c r="F9" s="638"/>
      <c r="G9" s="638"/>
      <c r="H9" s="638"/>
      <c r="I9" s="27"/>
    </row>
    <row r="10" spans="2:9" ht="15" customHeight="1">
      <c r="B10" s="637" t="s">
        <v>410</v>
      </c>
      <c r="C10" s="638"/>
      <c r="D10" s="638"/>
      <c r="E10" s="638"/>
      <c r="F10" s="638"/>
      <c r="G10" s="638"/>
      <c r="H10" s="638"/>
      <c r="I10" s="27"/>
    </row>
    <row r="11" spans="2:9" ht="15" customHeight="1">
      <c r="B11" s="401"/>
      <c r="C11" s="402"/>
      <c r="D11" s="402"/>
      <c r="E11" s="402"/>
      <c r="F11" s="402"/>
      <c r="G11" s="402"/>
      <c r="H11" s="402"/>
      <c r="I11" s="27"/>
    </row>
    <row r="12" spans="2:9" ht="29.25" customHeight="1">
      <c r="B12" s="627" t="s">
        <v>411</v>
      </c>
      <c r="C12" s="628"/>
      <c r="D12" s="628"/>
      <c r="E12" s="628"/>
      <c r="F12" s="628"/>
      <c r="G12" s="628"/>
      <c r="H12" s="628"/>
      <c r="I12" s="629"/>
    </row>
    <row r="13" spans="2:9" ht="13.5" customHeight="1">
      <c r="B13" s="395"/>
      <c r="C13" s="396"/>
      <c r="D13" s="396"/>
      <c r="E13" s="396"/>
      <c r="F13" s="396"/>
      <c r="G13" s="396"/>
      <c r="H13" s="396"/>
      <c r="I13" s="397"/>
    </row>
    <row r="14" spans="2:9" ht="15" customHeight="1">
      <c r="B14" s="637" t="s">
        <v>412</v>
      </c>
      <c r="C14" s="638"/>
      <c r="D14" s="638"/>
      <c r="E14" s="638"/>
      <c r="F14" s="638"/>
      <c r="G14" s="638"/>
      <c r="H14" s="638"/>
      <c r="I14" s="27"/>
    </row>
    <row r="15" spans="2:9" ht="15" customHeight="1">
      <c r="B15" s="637" t="s">
        <v>413</v>
      </c>
      <c r="C15" s="638"/>
      <c r="D15" s="638"/>
      <c r="E15" s="638"/>
      <c r="F15" s="638"/>
      <c r="G15" s="638"/>
      <c r="H15" s="638"/>
      <c r="I15" s="27"/>
    </row>
    <row r="16" spans="2:9" ht="15" customHeight="1">
      <c r="B16" s="637" t="s">
        <v>414</v>
      </c>
      <c r="C16" s="638"/>
      <c r="D16" s="638"/>
      <c r="E16" s="638"/>
      <c r="F16" s="638"/>
      <c r="G16" s="638"/>
      <c r="H16" s="638"/>
      <c r="I16" s="27"/>
    </row>
    <row r="17" spans="2:9" ht="15" customHeight="1">
      <c r="B17" s="637" t="s">
        <v>415</v>
      </c>
      <c r="C17" s="638"/>
      <c r="D17" s="638"/>
      <c r="E17" s="638"/>
      <c r="F17" s="638"/>
      <c r="G17" s="638"/>
      <c r="H17" s="638"/>
      <c r="I17" s="27"/>
    </row>
    <row r="18" spans="2:9" ht="21" customHeight="1">
      <c r="B18" s="637" t="s">
        <v>416</v>
      </c>
      <c r="C18" s="638"/>
      <c r="D18" s="638"/>
      <c r="E18" s="638"/>
      <c r="F18" s="638"/>
      <c r="G18" s="638"/>
      <c r="H18" s="638"/>
      <c r="I18" s="27"/>
    </row>
    <row r="19" spans="2:9" ht="15" customHeight="1">
      <c r="B19" s="637" t="s">
        <v>417</v>
      </c>
      <c r="C19" s="638"/>
      <c r="D19" s="638"/>
      <c r="E19" s="638"/>
      <c r="F19" s="638"/>
      <c r="G19" s="638"/>
      <c r="H19" s="638"/>
      <c r="I19" s="27"/>
    </row>
    <row r="20" spans="2:9" ht="15" customHeight="1">
      <c r="B20" s="637" t="s">
        <v>418</v>
      </c>
      <c r="C20" s="638"/>
      <c r="D20" s="638"/>
      <c r="E20" s="638"/>
      <c r="F20" s="638"/>
      <c r="G20" s="638"/>
      <c r="H20" s="638"/>
      <c r="I20" s="27"/>
    </row>
    <row r="21" spans="2:9" ht="15" customHeight="1">
      <c r="B21" s="637" t="s">
        <v>419</v>
      </c>
      <c r="C21" s="638"/>
      <c r="D21" s="638"/>
      <c r="E21" s="638"/>
      <c r="F21" s="638"/>
      <c r="G21" s="638"/>
      <c r="H21" s="638"/>
      <c r="I21" s="27"/>
    </row>
    <row r="22" spans="2:9" ht="15" customHeight="1">
      <c r="B22" s="637" t="s">
        <v>420</v>
      </c>
      <c r="C22" s="638"/>
      <c r="D22" s="638"/>
      <c r="E22" s="638"/>
      <c r="F22" s="638"/>
      <c r="G22" s="638"/>
      <c r="H22" s="638"/>
      <c r="I22" s="27"/>
    </row>
    <row r="23" spans="2:9" ht="15" customHeight="1">
      <c r="B23" s="401"/>
      <c r="C23" s="402"/>
      <c r="D23" s="402"/>
      <c r="E23" s="402"/>
      <c r="F23" s="402"/>
      <c r="G23" s="402"/>
      <c r="H23" s="402"/>
      <c r="I23" s="27"/>
    </row>
    <row r="24" spans="2:9" ht="36" customHeight="1">
      <c r="B24" s="632" t="s">
        <v>421</v>
      </c>
      <c r="C24" s="633"/>
      <c r="D24" s="633"/>
      <c r="E24" s="633"/>
      <c r="F24" s="633"/>
      <c r="G24" s="633"/>
      <c r="H24" s="633"/>
      <c r="I24" s="634"/>
    </row>
    <row r="25" spans="2:9" ht="15" customHeight="1">
      <c r="B25" s="398"/>
      <c r="C25" s="399"/>
      <c r="D25" s="399"/>
      <c r="E25" s="399"/>
      <c r="F25" s="399"/>
      <c r="G25" s="399"/>
      <c r="H25" s="399"/>
      <c r="I25" s="400"/>
    </row>
    <row r="26" spans="2:9" ht="35.25" customHeight="1">
      <c r="B26" s="632" t="s">
        <v>422</v>
      </c>
      <c r="C26" s="633"/>
      <c r="D26" s="633"/>
      <c r="E26" s="633"/>
      <c r="F26" s="633"/>
      <c r="G26" s="633"/>
      <c r="H26" s="633"/>
      <c r="I26" s="634"/>
    </row>
    <row r="27" spans="2:9" ht="50.25" customHeight="1">
      <c r="B27" s="632" t="s">
        <v>423</v>
      </c>
      <c r="C27" s="633"/>
      <c r="D27" s="633"/>
      <c r="E27" s="633"/>
      <c r="F27" s="633"/>
      <c r="G27" s="633"/>
      <c r="H27" s="633"/>
      <c r="I27" s="634"/>
    </row>
    <row r="28" spans="2:9" ht="30.75" customHeight="1">
      <c r="B28" s="632" t="s">
        <v>424</v>
      </c>
      <c r="C28" s="633"/>
      <c r="D28" s="633"/>
      <c r="E28" s="633"/>
      <c r="F28" s="633"/>
      <c r="G28" s="633"/>
      <c r="H28" s="633"/>
      <c r="I28" s="634"/>
    </row>
    <row r="29" spans="2:9" ht="38.25" customHeight="1">
      <c r="B29" s="632" t="s">
        <v>425</v>
      </c>
      <c r="C29" s="633"/>
      <c r="D29" s="633"/>
      <c r="E29" s="633"/>
      <c r="F29" s="633"/>
      <c r="G29" s="633"/>
      <c r="H29" s="633"/>
      <c r="I29" s="634"/>
    </row>
    <row r="30" spans="2:9" ht="26.25" customHeight="1">
      <c r="B30" s="632" t="s">
        <v>426</v>
      </c>
      <c r="C30" s="633"/>
      <c r="D30" s="633"/>
      <c r="E30" s="633"/>
      <c r="F30" s="633"/>
      <c r="G30" s="633"/>
      <c r="H30" s="633"/>
      <c r="I30" s="634"/>
    </row>
    <row r="31" spans="2:9" ht="27" customHeight="1">
      <c r="B31" s="632" t="s">
        <v>427</v>
      </c>
      <c r="C31" s="633"/>
      <c r="D31" s="633"/>
      <c r="E31" s="633"/>
      <c r="F31" s="633"/>
      <c r="G31" s="633"/>
      <c r="H31" s="633"/>
      <c r="I31" s="634"/>
    </row>
    <row r="32" spans="2:9" ht="28.5" customHeight="1">
      <c r="B32" s="632" t="s">
        <v>428</v>
      </c>
      <c r="C32" s="633"/>
      <c r="D32" s="633"/>
      <c r="E32" s="633"/>
      <c r="F32" s="633"/>
      <c r="G32" s="633"/>
      <c r="H32" s="633"/>
      <c r="I32" s="634"/>
    </row>
    <row r="33" spans="2:9" ht="52.5" customHeight="1">
      <c r="B33" s="632" t="s">
        <v>429</v>
      </c>
      <c r="C33" s="633"/>
      <c r="D33" s="633"/>
      <c r="E33" s="633"/>
      <c r="F33" s="633"/>
      <c r="G33" s="633"/>
      <c r="H33" s="633"/>
      <c r="I33" s="634"/>
    </row>
    <row r="34" spans="2:9" s="76" customFormat="1" ht="38.25" customHeight="1">
      <c r="B34" s="632" t="s">
        <v>430</v>
      </c>
      <c r="C34" s="633"/>
      <c r="D34" s="633"/>
      <c r="E34" s="633"/>
      <c r="F34" s="633"/>
      <c r="G34" s="633"/>
      <c r="H34" s="633"/>
      <c r="I34" s="634"/>
    </row>
    <row r="35" spans="2:9" s="76" customFormat="1" ht="27" customHeight="1">
      <c r="B35" s="632" t="s">
        <v>431</v>
      </c>
      <c r="C35" s="633"/>
      <c r="D35" s="633"/>
      <c r="E35" s="633"/>
      <c r="F35" s="633"/>
      <c r="G35" s="633"/>
      <c r="H35" s="633"/>
      <c r="I35" s="634"/>
    </row>
    <row r="36" spans="2:9" ht="29.25" customHeight="1" thickBot="1">
      <c r="B36" s="639" t="s">
        <v>432</v>
      </c>
      <c r="C36" s="640"/>
      <c r="D36" s="640"/>
      <c r="E36" s="640"/>
      <c r="F36" s="640"/>
      <c r="G36" s="640"/>
      <c r="H36" s="640"/>
      <c r="I36" s="641"/>
    </row>
    <row r="37" spans="2:9" ht="40.5" customHeight="1">
      <c r="B37" s="632" t="s">
        <v>433</v>
      </c>
      <c r="C37" s="633"/>
      <c r="D37" s="633"/>
      <c r="E37" s="633"/>
      <c r="F37" s="633"/>
      <c r="G37" s="633"/>
      <c r="H37" s="633"/>
      <c r="I37" s="634"/>
    </row>
    <row r="38" spans="2:9" ht="29.25" customHeight="1">
      <c r="B38" s="632" t="s">
        <v>434</v>
      </c>
      <c r="C38" s="633"/>
      <c r="D38" s="633"/>
      <c r="E38" s="633"/>
      <c r="F38" s="633"/>
      <c r="G38" s="633"/>
      <c r="H38" s="633"/>
      <c r="I38" s="634"/>
    </row>
    <row r="39" spans="2:9" ht="26.25" customHeight="1">
      <c r="B39" s="632" t="s">
        <v>435</v>
      </c>
      <c r="C39" s="633"/>
      <c r="D39" s="633"/>
      <c r="E39" s="633"/>
      <c r="F39" s="633"/>
      <c r="G39" s="633"/>
      <c r="H39" s="633"/>
      <c r="I39" s="634"/>
    </row>
    <row r="40" spans="2:9">
      <c r="B40" s="632" t="s">
        <v>436</v>
      </c>
      <c r="C40" s="633"/>
      <c r="D40" s="633"/>
      <c r="E40" s="633"/>
      <c r="F40" s="633"/>
      <c r="G40" s="633"/>
      <c r="H40" s="633"/>
      <c r="I40" s="220"/>
    </row>
    <row r="41" spans="2:9" ht="76.5" customHeight="1">
      <c r="B41" s="632" t="s">
        <v>437</v>
      </c>
      <c r="C41" s="633"/>
      <c r="D41" s="633"/>
      <c r="E41" s="633"/>
      <c r="F41" s="633"/>
      <c r="G41" s="633"/>
      <c r="H41" s="633"/>
      <c r="I41" s="634"/>
    </row>
    <row r="42" spans="2:9" ht="38.25" customHeight="1">
      <c r="B42" s="632" t="s">
        <v>438</v>
      </c>
      <c r="C42" s="633"/>
      <c r="D42" s="633"/>
      <c r="E42" s="633"/>
      <c r="F42" s="633"/>
      <c r="G42" s="633"/>
      <c r="H42" s="633"/>
      <c r="I42" s="634"/>
    </row>
    <row r="43" spans="2:9" ht="25.5" customHeight="1">
      <c r="B43" s="632" t="s">
        <v>439</v>
      </c>
      <c r="C43" s="633"/>
      <c r="D43" s="633"/>
      <c r="E43" s="633"/>
      <c r="F43" s="633"/>
      <c r="G43" s="633"/>
      <c r="H43" s="633"/>
      <c r="I43" s="634"/>
    </row>
    <row r="44" spans="2:9" ht="55.5" customHeight="1">
      <c r="B44" s="632" t="s">
        <v>440</v>
      </c>
      <c r="C44" s="633"/>
      <c r="D44" s="633"/>
      <c r="E44" s="633"/>
      <c r="F44" s="633"/>
      <c r="G44" s="633"/>
      <c r="H44" s="633"/>
      <c r="I44" s="634"/>
    </row>
    <row r="45" spans="2:9" ht="28.5" customHeight="1">
      <c r="B45" s="632" t="s">
        <v>441</v>
      </c>
      <c r="C45" s="633"/>
      <c r="D45" s="633"/>
      <c r="E45" s="633"/>
      <c r="F45" s="633"/>
      <c r="G45" s="633"/>
      <c r="H45" s="633"/>
      <c r="I45" s="634"/>
    </row>
    <row r="46" spans="2:9" ht="27.75" customHeight="1">
      <c r="B46" s="632" t="s">
        <v>442</v>
      </c>
      <c r="C46" s="633"/>
      <c r="D46" s="633"/>
      <c r="E46" s="633"/>
      <c r="F46" s="633"/>
      <c r="G46" s="633"/>
      <c r="H46" s="633"/>
      <c r="I46" s="634"/>
    </row>
    <row r="47" spans="2:9" ht="32.25" customHeight="1">
      <c r="B47" s="632" t="s">
        <v>443</v>
      </c>
      <c r="C47" s="633"/>
      <c r="D47" s="633"/>
      <c r="E47" s="633"/>
      <c r="F47" s="633"/>
      <c r="G47" s="633"/>
      <c r="H47" s="633"/>
      <c r="I47" s="634"/>
    </row>
    <row r="48" spans="2:9" ht="18.75" customHeight="1" thickBot="1">
      <c r="B48" s="639" t="s">
        <v>444</v>
      </c>
      <c r="C48" s="640"/>
      <c r="D48" s="640"/>
      <c r="E48" s="640"/>
      <c r="F48" s="640"/>
      <c r="G48" s="640"/>
      <c r="H48" s="640"/>
      <c r="I48" s="641"/>
    </row>
  </sheetData>
  <mergeCells count="42">
    <mergeCell ref="B45:I45"/>
    <mergeCell ref="B46:I46"/>
    <mergeCell ref="B47:I47"/>
    <mergeCell ref="B48:I48"/>
    <mergeCell ref="B42:I42"/>
    <mergeCell ref="B43:I43"/>
    <mergeCell ref="B44:I44"/>
    <mergeCell ref="B39:I39"/>
    <mergeCell ref="B40:H40"/>
    <mergeCell ref="B41:I41"/>
    <mergeCell ref="B28:I28"/>
    <mergeCell ref="B29:I29"/>
    <mergeCell ref="B30:I30"/>
    <mergeCell ref="B31:I31"/>
    <mergeCell ref="B32:I32"/>
    <mergeCell ref="B33:I33"/>
    <mergeCell ref="B34:I34"/>
    <mergeCell ref="B35:I35"/>
    <mergeCell ref="B36:I36"/>
    <mergeCell ref="B37:I37"/>
    <mergeCell ref="B38:I38"/>
    <mergeCell ref="B24:I24"/>
    <mergeCell ref="B26:I26"/>
    <mergeCell ref="B27:I27"/>
    <mergeCell ref="B20:H20"/>
    <mergeCell ref="B21:H21"/>
    <mergeCell ref="B22:H22"/>
    <mergeCell ref="B19:H19"/>
    <mergeCell ref="B9:H9"/>
    <mergeCell ref="B10:H10"/>
    <mergeCell ref="B12:I12"/>
    <mergeCell ref="B14:H14"/>
    <mergeCell ref="B15:H15"/>
    <mergeCell ref="B16:H16"/>
    <mergeCell ref="B17:H17"/>
    <mergeCell ref="B18:H18"/>
    <mergeCell ref="B8:H8"/>
    <mergeCell ref="C1:H1"/>
    <mergeCell ref="B2:I2"/>
    <mergeCell ref="B3:I3"/>
    <mergeCell ref="D4:G4"/>
    <mergeCell ref="B7:I7"/>
  </mergeCells>
  <pageMargins left="0" right="0" top="0.39370078740157483" bottom="0.51181102362204722" header="0" footer="0"/>
  <pageSetup scale="93" fitToHeight="2" orientation="portrait" r:id="rId1"/>
  <headerFooter>
    <oddHeader>&amp;LNotas a los Estados Financieros&amp;R7.GA.4</oddHeader>
    <oddFooter>&amp;C"Bajo protesta de decir verdad declaramos que los Estados Financieros y sus Notas, 
son razonablemente correctos y son responsabilidad del emisor"&amp;R&amp;P/&amp;N</oddFooter>
  </headerFooter>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theme="3"/>
    <pageSetUpPr fitToPage="1"/>
  </sheetPr>
  <dimension ref="B1:I39"/>
  <sheetViews>
    <sheetView zoomScaleNormal="100" workbookViewId="0">
      <selection activeCell="H37" sqref="H37"/>
    </sheetView>
  </sheetViews>
  <sheetFormatPr baseColWidth="10" defaultRowHeight="15"/>
  <cols>
    <col min="1" max="1" width="5" customWidth="1"/>
    <col min="7" max="7" width="4.5" customWidth="1"/>
  </cols>
  <sheetData>
    <row r="1" spans="2:9" ht="39.75" customHeight="1">
      <c r="B1" s="385"/>
      <c r="C1" s="465" t="s">
        <v>405</v>
      </c>
      <c r="D1" s="465"/>
      <c r="E1" s="465"/>
      <c r="F1" s="465"/>
      <c r="G1" s="465"/>
      <c r="H1" s="465"/>
      <c r="I1" s="275"/>
    </row>
    <row r="2" spans="2:9">
      <c r="B2" s="466" t="s">
        <v>361</v>
      </c>
      <c r="C2" s="466"/>
      <c r="D2" s="466"/>
      <c r="E2" s="466"/>
      <c r="F2" s="466"/>
      <c r="G2" s="466"/>
      <c r="H2" s="466"/>
      <c r="I2" s="466"/>
    </row>
    <row r="3" spans="2:9">
      <c r="B3" s="466" t="s">
        <v>445</v>
      </c>
      <c r="C3" s="466"/>
      <c r="D3" s="466"/>
      <c r="E3" s="466"/>
      <c r="F3" s="466"/>
      <c r="G3" s="466"/>
      <c r="H3" s="466"/>
      <c r="I3" s="466"/>
    </row>
    <row r="4" spans="2:9">
      <c r="B4" s="385"/>
      <c r="C4" s="466" t="s">
        <v>3221</v>
      </c>
      <c r="D4" s="466"/>
      <c r="E4" s="466"/>
      <c r="F4" s="466"/>
      <c r="G4" s="466"/>
      <c r="H4" s="466"/>
      <c r="I4" s="385"/>
    </row>
    <row r="5" spans="2:9" ht="16" thickBot="1">
      <c r="B5" s="21"/>
      <c r="C5" s="21"/>
      <c r="D5" s="21"/>
      <c r="E5" s="21"/>
      <c r="F5" s="21"/>
      <c r="G5" s="21"/>
      <c r="H5" s="21"/>
      <c r="I5" s="21"/>
    </row>
    <row r="6" spans="2:9">
      <c r="B6" s="22"/>
      <c r="C6" s="23"/>
      <c r="D6" s="23"/>
      <c r="E6" s="23"/>
      <c r="F6" s="23"/>
      <c r="G6" s="23"/>
      <c r="H6" s="23"/>
      <c r="I6" s="24"/>
    </row>
    <row r="7" spans="2:9">
      <c r="B7" s="25"/>
      <c r="C7" s="26"/>
      <c r="D7" s="26"/>
      <c r="E7" s="26"/>
      <c r="F7" s="26"/>
      <c r="G7" s="26"/>
      <c r="H7" s="26"/>
      <c r="I7" s="27"/>
    </row>
    <row r="8" spans="2:9" ht="49.5" customHeight="1">
      <c r="B8" s="643" t="s">
        <v>3224</v>
      </c>
      <c r="C8" s="644"/>
      <c r="D8" s="644"/>
      <c r="E8" s="644"/>
      <c r="F8" s="644"/>
      <c r="G8" s="644"/>
      <c r="H8" s="644"/>
      <c r="I8" s="645"/>
    </row>
    <row r="9" spans="2:9">
      <c r="B9" s="25"/>
      <c r="C9" s="26"/>
      <c r="D9" s="26"/>
      <c r="E9" s="26"/>
      <c r="F9" s="26"/>
      <c r="G9" s="26"/>
      <c r="H9" s="26"/>
      <c r="I9" s="27"/>
    </row>
    <row r="10" spans="2:9">
      <c r="B10" s="25"/>
      <c r="C10" s="26"/>
      <c r="D10" s="26"/>
      <c r="E10" s="26"/>
      <c r="F10" s="26"/>
      <c r="G10" s="26"/>
      <c r="H10" s="26"/>
      <c r="I10" s="27"/>
    </row>
    <row r="11" spans="2:9">
      <c r="B11" s="25"/>
      <c r="C11" s="26"/>
      <c r="D11" s="26"/>
      <c r="E11" s="26"/>
      <c r="F11" s="26"/>
      <c r="G11" s="26"/>
      <c r="H11" s="26"/>
      <c r="I11" s="27"/>
    </row>
    <row r="12" spans="2:9">
      <c r="B12" s="25"/>
      <c r="C12" s="26"/>
      <c r="D12" s="26"/>
      <c r="E12" s="26"/>
      <c r="F12" s="26"/>
      <c r="G12" s="26"/>
      <c r="H12" s="26"/>
      <c r="I12" s="27"/>
    </row>
    <row r="13" spans="2:9">
      <c r="B13" s="25"/>
      <c r="C13" s="26"/>
      <c r="D13" s="26"/>
      <c r="E13" s="26"/>
      <c r="F13" s="26"/>
      <c r="G13" s="26"/>
      <c r="H13" s="26"/>
      <c r="I13" s="27"/>
    </row>
    <row r="14" spans="2:9">
      <c r="B14" s="25"/>
      <c r="C14" s="26"/>
      <c r="D14" s="26"/>
      <c r="E14" s="26"/>
      <c r="F14" s="26"/>
      <c r="G14" s="26"/>
      <c r="H14" s="26"/>
      <c r="I14" s="27"/>
    </row>
    <row r="15" spans="2:9">
      <c r="B15" s="25"/>
      <c r="C15" s="26"/>
      <c r="D15" s="26"/>
      <c r="E15" s="26"/>
      <c r="F15" s="26"/>
      <c r="G15" s="26"/>
      <c r="H15" s="26"/>
      <c r="I15" s="27"/>
    </row>
    <row r="16" spans="2:9">
      <c r="B16" s="25"/>
      <c r="C16" s="26"/>
      <c r="D16" s="26"/>
      <c r="E16" s="26"/>
      <c r="F16" s="26"/>
      <c r="G16" s="26"/>
      <c r="H16" s="26"/>
      <c r="I16" s="27"/>
    </row>
    <row r="17" spans="2:9">
      <c r="B17" s="25"/>
      <c r="C17" s="26"/>
      <c r="D17" s="26"/>
      <c r="E17" s="26"/>
      <c r="F17" s="26"/>
      <c r="G17" s="26"/>
      <c r="H17" s="26"/>
      <c r="I17" s="27"/>
    </row>
    <row r="18" spans="2:9">
      <c r="B18" s="25"/>
      <c r="C18" s="26"/>
      <c r="D18" s="26"/>
      <c r="E18" s="26"/>
      <c r="F18" s="26"/>
      <c r="G18" s="26"/>
      <c r="H18" s="26"/>
      <c r="I18" s="27"/>
    </row>
    <row r="19" spans="2:9">
      <c r="B19" s="25"/>
      <c r="C19" s="26"/>
      <c r="D19" s="26"/>
      <c r="E19" s="26"/>
      <c r="F19" s="26"/>
      <c r="G19" s="26"/>
      <c r="H19" s="26"/>
      <c r="I19" s="27"/>
    </row>
    <row r="20" spans="2:9">
      <c r="B20" s="25"/>
      <c r="C20" s="26"/>
      <c r="D20" s="26"/>
      <c r="E20" s="26"/>
      <c r="F20" s="26"/>
      <c r="G20" s="26"/>
      <c r="H20" s="26"/>
      <c r="I20" s="27"/>
    </row>
    <row r="21" spans="2:9">
      <c r="B21" s="25"/>
      <c r="C21" s="26"/>
      <c r="D21" s="26"/>
      <c r="E21" s="26"/>
      <c r="F21" s="26"/>
      <c r="G21" s="26"/>
      <c r="H21" s="26"/>
      <c r="I21" s="27"/>
    </row>
    <row r="22" spans="2:9">
      <c r="B22" s="25"/>
      <c r="C22" s="26"/>
      <c r="D22" s="26"/>
      <c r="E22" s="26"/>
      <c r="F22" s="26"/>
      <c r="G22" s="26"/>
      <c r="H22" s="26"/>
      <c r="I22" s="27"/>
    </row>
    <row r="23" spans="2:9">
      <c r="B23" s="25"/>
      <c r="C23" s="26"/>
      <c r="D23" s="26"/>
      <c r="E23" s="26"/>
      <c r="F23" s="26"/>
      <c r="G23" s="26"/>
      <c r="H23" s="26"/>
      <c r="I23" s="27"/>
    </row>
    <row r="24" spans="2:9">
      <c r="B24" s="25"/>
      <c r="C24" s="26"/>
      <c r="D24" s="26"/>
      <c r="E24" s="26"/>
      <c r="F24" s="26"/>
      <c r="G24" s="26"/>
      <c r="H24" s="26"/>
      <c r="I24" s="27"/>
    </row>
    <row r="25" spans="2:9">
      <c r="B25" s="25"/>
      <c r="C25" s="26"/>
      <c r="D25" s="26"/>
      <c r="E25" s="26"/>
      <c r="F25" s="26"/>
      <c r="G25" s="26"/>
      <c r="H25" s="26"/>
      <c r="I25" s="27"/>
    </row>
    <row r="26" spans="2:9" ht="16" thickBot="1">
      <c r="B26" s="28"/>
      <c r="C26" s="29"/>
      <c r="D26" s="29"/>
      <c r="E26" s="29"/>
      <c r="F26" s="29"/>
      <c r="G26" s="29"/>
      <c r="H26" s="29"/>
      <c r="I26" s="30"/>
    </row>
    <row r="27" spans="2:9">
      <c r="B27" s="642"/>
      <c r="C27" s="642"/>
      <c r="D27" s="642"/>
      <c r="E27" s="642"/>
      <c r="F27" s="642"/>
      <c r="G27" s="642"/>
      <c r="H27" s="642"/>
      <c r="I27" s="642"/>
    </row>
    <row r="39" ht="39.75" customHeight="1"/>
  </sheetData>
  <mergeCells count="6">
    <mergeCell ref="B27:I27"/>
    <mergeCell ref="C1:H1"/>
    <mergeCell ref="B2:I2"/>
    <mergeCell ref="B3:I3"/>
    <mergeCell ref="C4:H4"/>
    <mergeCell ref="B8:I8"/>
  </mergeCells>
  <pageMargins left="0" right="0" top="0" bottom="0" header="0" footer="0"/>
  <pageSetup orientation="portrait" r:id="rId1"/>
  <headerFooter>
    <oddHeader>&amp;LNotas a los Estados Financieros&amp;R7.GA.5</oddHeader>
    <oddFooter>&amp;C"Bajo protesta de decir verdad declaramos que los Estados Financieros y sus Notas, son razonablemente correctos y son responsabilidad del emisor"&amp;R&amp;P/&amp;N</oddFooter>
  </headerFooter>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3"/>
    <pageSetUpPr fitToPage="1"/>
  </sheetPr>
  <dimension ref="B1:I36"/>
  <sheetViews>
    <sheetView zoomScaleNormal="100" workbookViewId="0">
      <selection activeCell="E28" sqref="E28"/>
    </sheetView>
  </sheetViews>
  <sheetFormatPr baseColWidth="10" defaultRowHeight="15"/>
  <cols>
    <col min="1" max="1" width="4.83203125" customWidth="1"/>
    <col min="8" max="8" width="5.1640625" customWidth="1"/>
  </cols>
  <sheetData>
    <row r="1" spans="2:9" ht="45" customHeight="1">
      <c r="B1" s="385"/>
      <c r="C1" s="465" t="s">
        <v>405</v>
      </c>
      <c r="D1" s="465"/>
      <c r="E1" s="465"/>
      <c r="F1" s="465"/>
      <c r="G1" s="465"/>
      <c r="H1" s="465"/>
      <c r="I1" s="275"/>
    </row>
    <row r="2" spans="2:9">
      <c r="B2" s="466" t="s">
        <v>361</v>
      </c>
      <c r="C2" s="466"/>
      <c r="D2" s="466"/>
      <c r="E2" s="466"/>
      <c r="F2" s="466"/>
      <c r="G2" s="466"/>
      <c r="H2" s="466"/>
      <c r="I2" s="466"/>
    </row>
    <row r="3" spans="2:9">
      <c r="B3" s="466" t="s">
        <v>446</v>
      </c>
      <c r="C3" s="466"/>
      <c r="D3" s="466"/>
      <c r="E3" s="466"/>
      <c r="F3" s="466"/>
      <c r="G3" s="466"/>
      <c r="H3" s="466"/>
      <c r="I3" s="466"/>
    </row>
    <row r="4" spans="2:9">
      <c r="B4" s="385"/>
      <c r="C4" s="385"/>
      <c r="D4" s="646" t="s">
        <v>3223</v>
      </c>
      <c r="E4" s="646"/>
      <c r="F4" s="646"/>
      <c r="G4" s="646"/>
      <c r="H4" s="385"/>
      <c r="I4" s="385"/>
    </row>
    <row r="5" spans="2:9" ht="16" thickBot="1">
      <c r="B5" s="21"/>
      <c r="C5" s="21"/>
      <c r="D5" s="21"/>
      <c r="E5" s="21"/>
      <c r="F5" s="21"/>
      <c r="G5" s="21"/>
      <c r="H5" s="21"/>
      <c r="I5" s="21"/>
    </row>
    <row r="6" spans="2:9">
      <c r="B6" s="22"/>
      <c r="C6" s="23"/>
      <c r="D6" s="23"/>
      <c r="E6" s="23"/>
      <c r="F6" s="23"/>
      <c r="G6" s="23"/>
      <c r="H6" s="23"/>
      <c r="I6" s="24"/>
    </row>
    <row r="7" spans="2:9">
      <c r="B7" s="25"/>
      <c r="C7" s="26"/>
      <c r="D7" s="26"/>
      <c r="E7" s="26"/>
      <c r="F7" s="26"/>
      <c r="G7" s="26"/>
      <c r="H7" s="26"/>
      <c r="I7" s="27"/>
    </row>
    <row r="8" spans="2:9">
      <c r="B8" s="25"/>
      <c r="C8" s="26"/>
      <c r="D8" s="26"/>
      <c r="E8" s="26"/>
      <c r="F8" s="26"/>
      <c r="G8" s="26"/>
      <c r="H8" s="26"/>
      <c r="I8" s="27"/>
    </row>
    <row r="9" spans="2:9">
      <c r="B9" s="637" t="s">
        <v>447</v>
      </c>
      <c r="C9" s="638"/>
      <c r="D9" s="638"/>
      <c r="E9" s="638"/>
      <c r="F9" s="638"/>
      <c r="G9" s="638"/>
      <c r="H9" s="638"/>
      <c r="I9" s="27"/>
    </row>
    <row r="10" spans="2:9">
      <c r="B10" s="25"/>
      <c r="C10" s="26"/>
      <c r="D10" s="26"/>
      <c r="E10" s="26"/>
      <c r="F10" s="26"/>
      <c r="G10" s="26"/>
      <c r="H10" s="26"/>
      <c r="I10" s="27"/>
    </row>
    <row r="11" spans="2:9">
      <c r="B11" s="25"/>
      <c r="C11" s="26"/>
      <c r="D11" s="26"/>
      <c r="E11" s="26"/>
      <c r="F11" s="26"/>
      <c r="G11" s="26"/>
      <c r="H11" s="26"/>
      <c r="I11" s="27"/>
    </row>
    <row r="12" spans="2:9">
      <c r="B12" s="25"/>
      <c r="C12" s="26"/>
      <c r="D12" s="26"/>
      <c r="E12" s="26"/>
      <c r="F12" s="26"/>
      <c r="G12" s="26"/>
      <c r="H12" s="26"/>
      <c r="I12" s="27"/>
    </row>
    <row r="13" spans="2:9">
      <c r="B13" s="25"/>
      <c r="C13" s="26"/>
      <c r="D13" s="26"/>
      <c r="E13" s="26"/>
      <c r="F13" s="26"/>
      <c r="G13" s="26"/>
      <c r="H13" s="26"/>
      <c r="I13" s="27"/>
    </row>
    <row r="14" spans="2:9">
      <c r="B14" s="25"/>
      <c r="C14" s="26"/>
      <c r="D14" s="26"/>
      <c r="E14" s="26"/>
      <c r="F14" s="26"/>
      <c r="G14" s="26"/>
      <c r="H14" s="26"/>
      <c r="I14" s="27"/>
    </row>
    <row r="15" spans="2:9">
      <c r="B15" s="25"/>
      <c r="C15" s="26"/>
      <c r="D15" s="26"/>
      <c r="E15" s="26"/>
      <c r="F15" s="26"/>
      <c r="G15" s="26"/>
      <c r="H15" s="26"/>
      <c r="I15" s="27"/>
    </row>
    <row r="16" spans="2:9">
      <c r="B16" s="25"/>
      <c r="C16" s="26"/>
      <c r="D16" s="26"/>
      <c r="E16" s="26"/>
      <c r="F16" s="26"/>
      <c r="G16" s="26"/>
      <c r="H16" s="26"/>
      <c r="I16" s="27"/>
    </row>
    <row r="17" spans="2:9">
      <c r="B17" s="25"/>
      <c r="C17" s="26"/>
      <c r="D17" s="26"/>
      <c r="E17" s="26"/>
      <c r="F17" s="26"/>
      <c r="G17" s="26"/>
      <c r="H17" s="26"/>
      <c r="I17" s="27"/>
    </row>
    <row r="18" spans="2:9">
      <c r="B18" s="25"/>
      <c r="C18" s="26"/>
      <c r="D18" s="26"/>
      <c r="E18" s="26"/>
      <c r="F18" s="26"/>
      <c r="G18" s="26"/>
      <c r="H18" s="26"/>
      <c r="I18" s="27"/>
    </row>
    <row r="19" spans="2:9">
      <c r="B19" s="25"/>
      <c r="C19" s="26"/>
      <c r="D19" s="26"/>
      <c r="E19" s="26"/>
      <c r="F19" s="26"/>
      <c r="G19" s="26"/>
      <c r="H19" s="26"/>
      <c r="I19" s="27"/>
    </row>
    <row r="20" spans="2:9">
      <c r="B20" s="25"/>
      <c r="C20" s="26"/>
      <c r="D20" s="26"/>
      <c r="E20" s="26"/>
      <c r="F20" s="26"/>
      <c r="G20" s="26"/>
      <c r="H20" s="26"/>
      <c r="I20" s="27"/>
    </row>
    <row r="21" spans="2:9">
      <c r="B21" s="25"/>
      <c r="C21" s="26"/>
      <c r="D21" s="26"/>
      <c r="E21" s="26"/>
      <c r="F21" s="26"/>
      <c r="G21" s="26"/>
      <c r="H21" s="26"/>
      <c r="I21" s="27"/>
    </row>
    <row r="22" spans="2:9">
      <c r="B22" s="25"/>
      <c r="C22" s="26"/>
      <c r="D22" s="26"/>
      <c r="E22" s="26"/>
      <c r="F22" s="26"/>
      <c r="G22" s="26"/>
      <c r="H22" s="26"/>
      <c r="I22" s="27"/>
    </row>
    <row r="23" spans="2:9">
      <c r="B23" s="25"/>
      <c r="C23" s="26"/>
      <c r="D23" s="26"/>
      <c r="E23" s="26"/>
      <c r="F23" s="26"/>
      <c r="G23" s="26"/>
      <c r="H23" s="26"/>
      <c r="I23" s="27"/>
    </row>
    <row r="24" spans="2:9" ht="16" thickBot="1">
      <c r="B24" s="28"/>
      <c r="C24" s="29"/>
      <c r="D24" s="29"/>
      <c r="E24" s="29"/>
      <c r="F24" s="29"/>
      <c r="G24" s="29"/>
      <c r="H24" s="29"/>
      <c r="I24" s="30"/>
    </row>
    <row r="25" spans="2:9">
      <c r="B25" s="642"/>
      <c r="C25" s="642"/>
      <c r="D25" s="642"/>
      <c r="E25" s="642"/>
      <c r="F25" s="642"/>
      <c r="G25" s="642"/>
      <c r="H25" s="642"/>
      <c r="I25" s="642"/>
    </row>
    <row r="36" ht="58.5" customHeight="1"/>
  </sheetData>
  <mergeCells count="6">
    <mergeCell ref="B25:I25"/>
    <mergeCell ref="C1:H1"/>
    <mergeCell ref="B2:I2"/>
    <mergeCell ref="B3:I3"/>
    <mergeCell ref="D4:G4"/>
    <mergeCell ref="B9:H9"/>
  </mergeCells>
  <pageMargins left="0" right="0" top="0" bottom="0" header="0" footer="0"/>
  <pageSetup orientation="portrait" r:id="rId1"/>
  <headerFooter>
    <oddHeader>&amp;LNotas a los Estados Financieros&amp;R7.GA.6</oddHeader>
    <oddFooter>&amp;C"Bajo protesta de decir verdad declaramos que los Estados Financieros y sus Notas, son razonablemente correctos y son responsabilidad del emisor"&amp;R&amp;P/&amp;N</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3"/>
    <pageSetUpPr fitToPage="1"/>
  </sheetPr>
  <dimension ref="B1:I36"/>
  <sheetViews>
    <sheetView zoomScaleNormal="100" workbookViewId="0">
      <selection activeCell="I20" sqref="I20"/>
    </sheetView>
  </sheetViews>
  <sheetFormatPr baseColWidth="10" defaultRowHeight="15"/>
  <sheetData>
    <row r="1" spans="2:9">
      <c r="I1" s="325"/>
    </row>
    <row r="2" spans="2:9">
      <c r="B2" s="466" t="s">
        <v>448</v>
      </c>
      <c r="C2" s="466"/>
      <c r="D2" s="466"/>
      <c r="E2" s="466"/>
      <c r="F2" s="466"/>
      <c r="G2" s="466"/>
      <c r="H2" s="466"/>
      <c r="I2" s="466"/>
    </row>
    <row r="3" spans="2:9">
      <c r="B3" s="466" t="s">
        <v>361</v>
      </c>
      <c r="C3" s="466"/>
      <c r="D3" s="466"/>
      <c r="E3" s="466"/>
      <c r="F3" s="466"/>
      <c r="G3" s="466"/>
      <c r="H3" s="466"/>
      <c r="I3" s="466"/>
    </row>
    <row r="4" spans="2:9">
      <c r="B4" s="466" t="s">
        <v>449</v>
      </c>
      <c r="C4" s="466"/>
      <c r="D4" s="466"/>
      <c r="E4" s="466"/>
      <c r="F4" s="466"/>
      <c r="G4" s="466"/>
      <c r="H4" s="466"/>
      <c r="I4" s="466"/>
    </row>
    <row r="5" spans="2:9" ht="16" thickBot="1">
      <c r="B5" s="21"/>
      <c r="C5" s="21"/>
      <c r="D5" s="562" t="s">
        <v>3221</v>
      </c>
      <c r="E5" s="562"/>
      <c r="F5" s="562"/>
      <c r="G5" s="562"/>
      <c r="H5" s="21"/>
      <c r="I5" s="21"/>
    </row>
    <row r="6" spans="2:9">
      <c r="B6" s="22"/>
      <c r="C6" s="23"/>
      <c r="D6" s="23"/>
      <c r="E6" s="23"/>
      <c r="F6" s="23"/>
      <c r="G6" s="23"/>
      <c r="H6" s="23"/>
      <c r="I6" s="24"/>
    </row>
    <row r="7" spans="2:9" ht="15" customHeight="1">
      <c r="B7" s="649" t="s">
        <v>450</v>
      </c>
      <c r="C7" s="650"/>
      <c r="D7" s="650"/>
      <c r="E7" s="650"/>
      <c r="F7" s="650"/>
      <c r="G7" s="650"/>
      <c r="H7" s="650"/>
      <c r="I7" s="651"/>
    </row>
    <row r="8" spans="2:9">
      <c r="B8" s="649"/>
      <c r="C8" s="650"/>
      <c r="D8" s="650"/>
      <c r="E8" s="650"/>
      <c r="F8" s="650"/>
      <c r="G8" s="650"/>
      <c r="H8" s="650"/>
      <c r="I8" s="651"/>
    </row>
    <row r="9" spans="2:9">
      <c r="B9" s="649"/>
      <c r="C9" s="650"/>
      <c r="D9" s="650"/>
      <c r="E9" s="650"/>
      <c r="F9" s="650"/>
      <c r="G9" s="650"/>
      <c r="H9" s="650"/>
      <c r="I9" s="651"/>
    </row>
    <row r="10" spans="2:9">
      <c r="B10" s="25"/>
      <c r="C10" s="26"/>
      <c r="D10" s="26"/>
      <c r="E10" s="26"/>
      <c r="F10" s="26"/>
      <c r="G10" s="26"/>
      <c r="H10" s="26"/>
      <c r="I10" s="27"/>
    </row>
    <row r="11" spans="2:9" ht="16" thickBot="1">
      <c r="B11" s="221" t="s">
        <v>45</v>
      </c>
      <c r="C11" s="647" t="s">
        <v>451</v>
      </c>
      <c r="D11" s="647"/>
      <c r="E11" s="647" t="s">
        <v>452</v>
      </c>
      <c r="F11" s="647"/>
      <c r="G11" s="647" t="s">
        <v>453</v>
      </c>
      <c r="H11" s="647"/>
      <c r="I11" s="648"/>
    </row>
    <row r="12" spans="2:9" ht="15.75" customHeight="1" thickTop="1">
      <c r="B12" s="652" t="s">
        <v>454</v>
      </c>
      <c r="C12" s="653" t="s">
        <v>455</v>
      </c>
      <c r="D12" s="653"/>
      <c r="E12" s="653" t="s">
        <v>456</v>
      </c>
      <c r="F12" s="653"/>
      <c r="G12" s="654" t="s">
        <v>457</v>
      </c>
      <c r="H12" s="654"/>
      <c r="I12" s="655"/>
    </row>
    <row r="13" spans="2:9">
      <c r="B13" s="517"/>
      <c r="C13" s="515"/>
      <c r="D13" s="515"/>
      <c r="E13" s="515"/>
      <c r="F13" s="515"/>
      <c r="G13" s="548"/>
      <c r="H13" s="548"/>
      <c r="I13" s="656"/>
    </row>
    <row r="14" spans="2:9">
      <c r="B14" s="517"/>
      <c r="C14" s="515"/>
      <c r="D14" s="515"/>
      <c r="E14" s="515"/>
      <c r="F14" s="515"/>
      <c r="G14" s="548"/>
      <c r="H14" s="548"/>
      <c r="I14" s="656"/>
    </row>
    <row r="15" spans="2:9">
      <c r="B15" s="25"/>
      <c r="C15" s="26"/>
      <c r="D15" s="26"/>
      <c r="E15" s="26"/>
      <c r="F15" s="26"/>
      <c r="G15" s="26"/>
      <c r="H15" s="26"/>
      <c r="I15" s="27"/>
    </row>
    <row r="16" spans="2:9">
      <c r="B16" s="25"/>
      <c r="C16" s="26"/>
      <c r="D16" s="26"/>
      <c r="E16" s="26"/>
      <c r="F16" s="26"/>
      <c r="G16" s="26"/>
      <c r="H16" s="26"/>
      <c r="I16" s="27"/>
    </row>
    <row r="17" spans="2:9">
      <c r="B17" s="25"/>
      <c r="C17" s="26"/>
      <c r="D17" s="26"/>
      <c r="E17" s="26"/>
      <c r="F17" s="26"/>
      <c r="G17" s="26"/>
      <c r="H17" s="26"/>
      <c r="I17" s="27"/>
    </row>
    <row r="18" spans="2:9">
      <c r="B18" s="25"/>
      <c r="C18" s="26"/>
      <c r="D18" s="26"/>
      <c r="E18" s="26"/>
      <c r="F18" s="26"/>
      <c r="G18" s="26"/>
      <c r="H18" s="26"/>
      <c r="I18" s="27"/>
    </row>
    <row r="19" spans="2:9">
      <c r="B19" s="25"/>
      <c r="C19" s="26"/>
      <c r="D19" s="26"/>
      <c r="E19" s="26"/>
      <c r="F19" s="26"/>
      <c r="G19" s="26"/>
      <c r="H19" s="26"/>
      <c r="I19" s="27"/>
    </row>
    <row r="20" spans="2:9">
      <c r="B20" s="25"/>
      <c r="C20" s="26"/>
      <c r="D20" s="26"/>
      <c r="E20" s="26"/>
      <c r="F20" s="26"/>
      <c r="G20" s="26"/>
      <c r="H20" s="26"/>
      <c r="I20" s="27"/>
    </row>
    <row r="21" spans="2:9">
      <c r="B21" s="25"/>
      <c r="C21" s="26"/>
      <c r="D21" s="26"/>
      <c r="E21" s="26"/>
      <c r="F21" s="26"/>
      <c r="G21" s="26"/>
      <c r="H21" s="26"/>
      <c r="I21" s="27"/>
    </row>
    <row r="22" spans="2:9">
      <c r="B22" s="25"/>
      <c r="C22" s="26"/>
      <c r="D22" s="26"/>
      <c r="E22" s="26"/>
      <c r="F22" s="26"/>
      <c r="G22" s="26"/>
      <c r="H22" s="26"/>
      <c r="I22" s="27"/>
    </row>
    <row r="23" spans="2:9">
      <c r="B23" s="25"/>
      <c r="C23" s="26"/>
      <c r="D23" s="26"/>
      <c r="E23" s="26"/>
      <c r="F23" s="26"/>
      <c r="G23" s="26"/>
      <c r="H23" s="26"/>
      <c r="I23" s="27"/>
    </row>
    <row r="24" spans="2:9">
      <c r="B24" s="25"/>
      <c r="C24" s="26"/>
      <c r="D24" s="26"/>
      <c r="E24" s="26"/>
      <c r="F24" s="26"/>
      <c r="G24" s="26"/>
      <c r="H24" s="26"/>
      <c r="I24" s="27"/>
    </row>
    <row r="25" spans="2:9">
      <c r="B25" s="25"/>
      <c r="C25" s="26"/>
      <c r="D25" s="26"/>
      <c r="E25" s="26"/>
      <c r="F25" s="26"/>
      <c r="G25" s="26"/>
      <c r="H25" s="26"/>
      <c r="I25" s="27"/>
    </row>
    <row r="26" spans="2:9">
      <c r="B26" s="25"/>
      <c r="C26" s="26"/>
      <c r="D26" s="26"/>
      <c r="E26" s="26"/>
      <c r="F26" s="26"/>
      <c r="G26" s="26"/>
      <c r="H26" s="26"/>
      <c r="I26" s="27"/>
    </row>
    <row r="27" spans="2:9">
      <c r="B27" s="25"/>
      <c r="C27" s="26"/>
      <c r="D27" s="26"/>
      <c r="E27" s="26"/>
      <c r="F27" s="26"/>
      <c r="G27" s="26"/>
      <c r="H27" s="26"/>
      <c r="I27" s="27"/>
    </row>
    <row r="28" spans="2:9">
      <c r="B28" s="25"/>
      <c r="C28" s="26"/>
      <c r="D28" s="26"/>
      <c r="E28" s="26"/>
      <c r="F28" s="26"/>
      <c r="G28" s="26"/>
      <c r="H28" s="26"/>
      <c r="I28" s="27"/>
    </row>
    <row r="29" spans="2:9">
      <c r="B29" s="25"/>
      <c r="C29" s="26"/>
      <c r="D29" s="26"/>
      <c r="E29" s="26"/>
      <c r="F29" s="26"/>
      <c r="G29" s="26"/>
      <c r="H29" s="26"/>
      <c r="I29" s="27"/>
    </row>
    <row r="30" spans="2:9">
      <c r="B30" s="25"/>
      <c r="C30" s="26"/>
      <c r="D30" s="26"/>
      <c r="E30" s="26"/>
      <c r="F30" s="26"/>
      <c r="G30" s="26"/>
      <c r="H30" s="26"/>
      <c r="I30" s="27"/>
    </row>
    <row r="31" spans="2:9" ht="16" thickBot="1">
      <c r="B31" s="28"/>
      <c r="C31" s="29"/>
      <c r="D31" s="29"/>
      <c r="E31" s="29"/>
      <c r="F31" s="29"/>
      <c r="G31" s="29"/>
      <c r="H31" s="29"/>
      <c r="I31" s="30"/>
    </row>
    <row r="33" spans="2:9">
      <c r="B33" s="496" t="s">
        <v>41</v>
      </c>
      <c r="C33" s="496"/>
      <c r="D33" s="496"/>
      <c r="E33" s="496"/>
      <c r="F33" s="496"/>
      <c r="G33" s="496"/>
      <c r="H33" s="496"/>
      <c r="I33" s="496"/>
    </row>
    <row r="34" spans="2:9">
      <c r="B34" s="496"/>
      <c r="C34" s="496"/>
      <c r="D34" s="496"/>
      <c r="E34" s="496"/>
      <c r="F34" s="496"/>
      <c r="G34" s="496"/>
      <c r="H34" s="496"/>
      <c r="I34" s="496"/>
    </row>
    <row r="35" spans="2:9">
      <c r="B35" s="386"/>
      <c r="C35" s="386"/>
      <c r="D35" s="386"/>
      <c r="E35" s="386"/>
      <c r="F35" s="386"/>
      <c r="G35" s="386"/>
      <c r="H35" s="386"/>
      <c r="I35" s="386"/>
    </row>
    <row r="36" spans="2:9">
      <c r="B36" s="386"/>
      <c r="C36" s="386"/>
      <c r="D36" s="386"/>
      <c r="E36" s="386"/>
      <c r="F36" s="386"/>
      <c r="G36" s="386"/>
      <c r="H36" s="386"/>
      <c r="I36" s="386"/>
    </row>
  </sheetData>
  <mergeCells count="13">
    <mergeCell ref="B12:B14"/>
    <mergeCell ref="C12:D14"/>
    <mergeCell ref="E12:F14"/>
    <mergeCell ref="G12:I14"/>
    <mergeCell ref="B33:I34"/>
    <mergeCell ref="C11:D11"/>
    <mergeCell ref="E11:F11"/>
    <mergeCell ref="G11:I11"/>
    <mergeCell ref="B2:I2"/>
    <mergeCell ref="B3:I3"/>
    <mergeCell ref="B4:I4"/>
    <mergeCell ref="D5:G5"/>
    <mergeCell ref="B7:I9"/>
  </mergeCells>
  <pageMargins left="0" right="0" top="0.35625000000000001" bottom="0" header="0" footer="0"/>
  <pageSetup orientation="portrait" r:id="rId1"/>
  <headerFooter>
    <oddHeader>&amp;LNotas a los Estados Financieros&amp;R7.GA.7</oddHeader>
    <oddFooter>&amp;C"Bajo protesta de decir verdad declaramos que los Estados Financieros y sus Notas, son razonablemente correctos y son responsabilidad del emisor"&amp;R&amp;P/&amp;N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pageSetUpPr fitToPage="1"/>
  </sheetPr>
  <dimension ref="A1:H314"/>
  <sheetViews>
    <sheetView tabSelected="1" topLeftCell="A18" zoomScaleNormal="100" workbookViewId="0">
      <selection activeCell="I39" sqref="I39"/>
    </sheetView>
  </sheetViews>
  <sheetFormatPr baseColWidth="10" defaultRowHeight="15"/>
  <cols>
    <col min="1" max="1" width="12.33203125" bestFit="1" customWidth="1"/>
    <col min="2" max="2" width="22.6640625" bestFit="1" customWidth="1"/>
    <col min="3" max="3" width="12.83203125" bestFit="1" customWidth="1"/>
    <col min="4" max="4" width="41.5" bestFit="1" customWidth="1"/>
    <col min="5" max="5" width="36" style="443" bestFit="1" customWidth="1"/>
    <col min="6" max="6" width="14.6640625" bestFit="1" customWidth="1"/>
    <col min="7" max="7" width="23.1640625" style="77" bestFit="1" customWidth="1"/>
    <col min="8" max="8" width="21.83203125" bestFit="1" customWidth="1"/>
  </cols>
  <sheetData>
    <row r="1" spans="1:8">
      <c r="G1" s="318"/>
      <c r="H1" s="325"/>
    </row>
    <row r="2" spans="1:8">
      <c r="A2" s="463" t="s">
        <v>0</v>
      </c>
      <c r="B2" s="463"/>
      <c r="C2" s="463"/>
      <c r="D2" s="463"/>
      <c r="E2" s="463"/>
      <c r="F2" s="463"/>
      <c r="G2" s="463"/>
      <c r="H2" s="463"/>
    </row>
    <row r="3" spans="1:8">
      <c r="A3" s="461" t="s">
        <v>44</v>
      </c>
      <c r="B3" s="461"/>
      <c r="C3" s="461"/>
      <c r="D3" s="461"/>
      <c r="E3" s="461"/>
      <c r="F3" s="461"/>
      <c r="G3" s="461"/>
      <c r="H3" s="461"/>
    </row>
    <row r="4" spans="1:8">
      <c r="A4" s="461" t="s">
        <v>3223</v>
      </c>
      <c r="B4" s="461"/>
      <c r="C4" s="461"/>
      <c r="D4" s="461"/>
      <c r="E4" s="461"/>
      <c r="F4" s="461"/>
      <c r="G4" s="461"/>
      <c r="H4" s="461"/>
    </row>
    <row r="5" spans="1:8" ht="16" thickBot="1">
      <c r="A5" s="469"/>
      <c r="B5" s="469"/>
      <c r="C5" s="469"/>
      <c r="D5" s="469"/>
      <c r="E5" s="469"/>
      <c r="F5" s="469"/>
      <c r="G5" s="469"/>
      <c r="H5" s="469"/>
    </row>
    <row r="6" spans="1:8">
      <c r="A6" s="31" t="s">
        <v>45</v>
      </c>
      <c r="B6" s="32" t="s">
        <v>46</v>
      </c>
      <c r="C6" s="32" t="s">
        <v>47</v>
      </c>
      <c r="D6" s="32" t="s">
        <v>48</v>
      </c>
      <c r="E6" s="32" t="s">
        <v>49</v>
      </c>
      <c r="F6" s="32" t="s">
        <v>50</v>
      </c>
      <c r="G6" s="32" t="s">
        <v>51</v>
      </c>
      <c r="H6" s="33" t="s">
        <v>35</v>
      </c>
    </row>
    <row r="7" spans="1:8" ht="6.75" customHeight="1">
      <c r="A7" s="34"/>
      <c r="B7" s="35"/>
      <c r="C7" s="35"/>
      <c r="D7" s="35"/>
      <c r="E7" s="35"/>
      <c r="F7" s="35"/>
      <c r="G7" s="35"/>
      <c r="H7" s="36"/>
    </row>
    <row r="8" spans="1:8" s="18" customFormat="1" ht="11">
      <c r="A8" s="37" t="s">
        <v>4244</v>
      </c>
      <c r="B8" s="38"/>
      <c r="C8" s="38"/>
      <c r="D8" s="39" t="s">
        <v>52</v>
      </c>
      <c r="E8" s="460"/>
      <c r="F8" s="40"/>
      <c r="G8" s="41"/>
      <c r="H8" s="42"/>
    </row>
    <row r="9" spans="1:8">
      <c r="A9" s="43"/>
      <c r="B9" s="44" t="s">
        <v>4264</v>
      </c>
      <c r="C9" s="45" t="s">
        <v>53</v>
      </c>
      <c r="D9" s="44" t="s">
        <v>54</v>
      </c>
      <c r="E9" s="45" t="s">
        <v>52</v>
      </c>
      <c r="F9" s="458">
        <v>160582616.31</v>
      </c>
      <c r="G9" s="45" t="s">
        <v>55</v>
      </c>
      <c r="H9" s="46" t="s">
        <v>53</v>
      </c>
    </row>
    <row r="10" spans="1:8">
      <c r="A10" s="43"/>
      <c r="B10" s="44" t="s">
        <v>4265</v>
      </c>
      <c r="C10" s="45" t="s">
        <v>53</v>
      </c>
      <c r="D10" s="44" t="s">
        <v>56</v>
      </c>
      <c r="E10" s="45" t="s">
        <v>52</v>
      </c>
      <c r="F10" s="458">
        <v>99868220.269999996</v>
      </c>
      <c r="G10" s="45" t="s">
        <v>55</v>
      </c>
      <c r="H10" s="46" t="s">
        <v>53</v>
      </c>
    </row>
    <row r="11" spans="1:8">
      <c r="A11" s="43"/>
      <c r="B11" s="44" t="s">
        <v>4266</v>
      </c>
      <c r="C11" s="45" t="s">
        <v>53</v>
      </c>
      <c r="D11" s="44" t="s">
        <v>57</v>
      </c>
      <c r="E11" s="45" t="s">
        <v>52</v>
      </c>
      <c r="F11" s="458">
        <v>247645891.15000001</v>
      </c>
      <c r="G11" s="45" t="s">
        <v>55</v>
      </c>
      <c r="H11" s="46" t="s">
        <v>53</v>
      </c>
    </row>
    <row r="12" spans="1:8">
      <c r="A12" s="43"/>
      <c r="B12" s="44" t="s">
        <v>4267</v>
      </c>
      <c r="C12" s="45" t="s">
        <v>53</v>
      </c>
      <c r="D12" s="44" t="s">
        <v>58</v>
      </c>
      <c r="E12" s="45" t="s">
        <v>52</v>
      </c>
      <c r="F12" s="458">
        <v>835558.38</v>
      </c>
      <c r="G12" s="45" t="s">
        <v>55</v>
      </c>
      <c r="H12" s="46" t="s">
        <v>53</v>
      </c>
    </row>
    <row r="13" spans="1:8">
      <c r="A13" s="43"/>
      <c r="B13" s="44" t="s">
        <v>4268</v>
      </c>
      <c r="C13" s="45" t="s">
        <v>53</v>
      </c>
      <c r="D13" s="44" t="s">
        <v>59</v>
      </c>
      <c r="E13" s="45" t="s">
        <v>52</v>
      </c>
      <c r="F13" s="458">
        <v>101930.37</v>
      </c>
      <c r="G13" s="45" t="s">
        <v>55</v>
      </c>
      <c r="H13" s="46" t="s">
        <v>53</v>
      </c>
    </row>
    <row r="14" spans="1:8">
      <c r="A14" s="43"/>
      <c r="B14" s="44" t="s">
        <v>4269</v>
      </c>
      <c r="C14" s="45" t="s">
        <v>53</v>
      </c>
      <c r="D14" s="44" t="s">
        <v>60</v>
      </c>
      <c r="E14" s="45" t="s">
        <v>52</v>
      </c>
      <c r="F14" s="458">
        <v>972351.05</v>
      </c>
      <c r="G14" s="45" t="s">
        <v>55</v>
      </c>
      <c r="H14" s="46" t="s">
        <v>53</v>
      </c>
    </row>
    <row r="15" spans="1:8">
      <c r="A15" s="43"/>
      <c r="B15" s="44" t="s">
        <v>4270</v>
      </c>
      <c r="C15" s="45" t="s">
        <v>53</v>
      </c>
      <c r="D15" s="44" t="s">
        <v>61</v>
      </c>
      <c r="E15" s="45" t="s">
        <v>52</v>
      </c>
      <c r="F15" s="458">
        <v>3427432.97</v>
      </c>
      <c r="G15" s="45" t="s">
        <v>55</v>
      </c>
      <c r="H15" s="46" t="s">
        <v>53</v>
      </c>
    </row>
    <row r="16" spans="1:8">
      <c r="A16" s="43"/>
      <c r="B16" s="44" t="s">
        <v>4271</v>
      </c>
      <c r="C16" s="45" t="s">
        <v>53</v>
      </c>
      <c r="D16" s="44" t="s">
        <v>62</v>
      </c>
      <c r="E16" s="45" t="s">
        <v>52</v>
      </c>
      <c r="F16" s="458">
        <v>8395537.0700000003</v>
      </c>
      <c r="G16" s="45" t="s">
        <v>55</v>
      </c>
      <c r="H16" s="46" t="s">
        <v>53</v>
      </c>
    </row>
    <row r="17" spans="1:8">
      <c r="A17" s="43"/>
      <c r="B17" s="44" t="s">
        <v>4272</v>
      </c>
      <c r="C17" s="45" t="s">
        <v>53</v>
      </c>
      <c r="D17" s="44" t="s">
        <v>63</v>
      </c>
      <c r="E17" s="45" t="s">
        <v>52</v>
      </c>
      <c r="F17" s="458">
        <v>1721616.01</v>
      </c>
      <c r="G17" s="45" t="s">
        <v>55</v>
      </c>
      <c r="H17" s="46" t="s">
        <v>53</v>
      </c>
    </row>
    <row r="18" spans="1:8">
      <c r="A18" s="43"/>
      <c r="B18" s="44" t="s">
        <v>4273</v>
      </c>
      <c r="C18" s="45" t="s">
        <v>53</v>
      </c>
      <c r="D18" s="44" t="s">
        <v>64</v>
      </c>
      <c r="E18" s="45" t="s">
        <v>52</v>
      </c>
      <c r="F18" s="458">
        <v>691785.71</v>
      </c>
      <c r="G18" s="45" t="s">
        <v>55</v>
      </c>
      <c r="H18" s="46" t="s">
        <v>53</v>
      </c>
    </row>
    <row r="19" spans="1:8">
      <c r="A19" s="43"/>
      <c r="B19" s="44" t="s">
        <v>4274</v>
      </c>
      <c r="C19" s="45" t="s">
        <v>53</v>
      </c>
      <c r="D19" s="44" t="s">
        <v>65</v>
      </c>
      <c r="E19" s="45" t="s">
        <v>52</v>
      </c>
      <c r="F19" s="458">
        <v>41070.35</v>
      </c>
      <c r="G19" s="45" t="s">
        <v>55</v>
      </c>
      <c r="H19" s="46" t="s">
        <v>53</v>
      </c>
    </row>
    <row r="20" spans="1:8">
      <c r="A20" s="43"/>
      <c r="B20" s="44" t="s">
        <v>4275</v>
      </c>
      <c r="C20" s="45" t="s">
        <v>53</v>
      </c>
      <c r="D20" s="44" t="s">
        <v>66</v>
      </c>
      <c r="E20" s="45" t="s">
        <v>52</v>
      </c>
      <c r="F20" s="458">
        <v>795648.73</v>
      </c>
      <c r="G20" s="45" t="s">
        <v>55</v>
      </c>
      <c r="H20" s="46" t="s">
        <v>53</v>
      </c>
    </row>
    <row r="21" spans="1:8">
      <c r="A21" s="43"/>
      <c r="B21" s="44" t="s">
        <v>4276</v>
      </c>
      <c r="C21" s="45" t="s">
        <v>53</v>
      </c>
      <c r="D21" s="44" t="s">
        <v>67</v>
      </c>
      <c r="E21" s="45" t="s">
        <v>52</v>
      </c>
      <c r="F21" s="458">
        <v>2873885.09</v>
      </c>
      <c r="G21" s="45" t="s">
        <v>55</v>
      </c>
      <c r="H21" s="46" t="s">
        <v>53</v>
      </c>
    </row>
    <row r="22" spans="1:8" s="18" customFormat="1" ht="11">
      <c r="A22" s="47" t="s">
        <v>4245</v>
      </c>
      <c r="B22" s="39"/>
      <c r="C22" s="48"/>
      <c r="D22" s="39" t="s">
        <v>68</v>
      </c>
      <c r="E22" s="49"/>
      <c r="F22" s="50"/>
      <c r="G22" s="49"/>
      <c r="H22" s="51"/>
    </row>
    <row r="23" spans="1:8">
      <c r="A23" s="52"/>
      <c r="B23" s="53" t="s">
        <v>4277</v>
      </c>
      <c r="C23" s="54" t="s">
        <v>53</v>
      </c>
      <c r="D23" s="53" t="s">
        <v>69</v>
      </c>
      <c r="E23" s="56" t="s">
        <v>70</v>
      </c>
      <c r="F23" s="55">
        <v>3467982.38</v>
      </c>
      <c r="G23" s="56" t="s">
        <v>55</v>
      </c>
      <c r="H23" s="57" t="s">
        <v>53</v>
      </c>
    </row>
    <row r="24" spans="1:8">
      <c r="A24" s="58"/>
      <c r="B24" s="53" t="s">
        <v>4278</v>
      </c>
      <c r="C24" s="449" t="s">
        <v>53</v>
      </c>
      <c r="D24" s="44" t="s">
        <v>71</v>
      </c>
      <c r="E24" s="59" t="s">
        <v>70</v>
      </c>
      <c r="F24" s="68">
        <v>1251409.01</v>
      </c>
      <c r="G24" s="59" t="s">
        <v>55</v>
      </c>
      <c r="H24" s="60" t="s">
        <v>53</v>
      </c>
    </row>
    <row r="25" spans="1:8">
      <c r="A25" s="43"/>
      <c r="B25" s="53" t="s">
        <v>4279</v>
      </c>
      <c r="C25" s="45" t="s">
        <v>53</v>
      </c>
      <c r="D25" s="44" t="s">
        <v>72</v>
      </c>
      <c r="E25" s="59" t="s">
        <v>70</v>
      </c>
      <c r="F25" s="68">
        <v>9846972.8599999994</v>
      </c>
      <c r="G25" s="45" t="s">
        <v>55</v>
      </c>
      <c r="H25" s="46" t="s">
        <v>53</v>
      </c>
    </row>
    <row r="26" spans="1:8">
      <c r="A26" s="43"/>
      <c r="B26" s="53" t="s">
        <v>4280</v>
      </c>
      <c r="C26" s="45" t="s">
        <v>53</v>
      </c>
      <c r="D26" s="44" t="s">
        <v>73</v>
      </c>
      <c r="E26" s="59" t="s">
        <v>70</v>
      </c>
      <c r="F26" s="68">
        <v>52835.48</v>
      </c>
      <c r="G26" s="45" t="s">
        <v>55</v>
      </c>
      <c r="H26" s="46" t="s">
        <v>53</v>
      </c>
    </row>
    <row r="27" spans="1:8">
      <c r="A27" s="43"/>
      <c r="B27" s="53" t="s">
        <v>4281</v>
      </c>
      <c r="C27" s="45" t="s">
        <v>53</v>
      </c>
      <c r="D27" s="44" t="s">
        <v>74</v>
      </c>
      <c r="E27" s="59" t="s">
        <v>70</v>
      </c>
      <c r="F27" s="68">
        <v>6691904.4500000002</v>
      </c>
      <c r="G27" s="45" t="s">
        <v>55</v>
      </c>
      <c r="H27" s="46" t="s">
        <v>53</v>
      </c>
    </row>
    <row r="28" spans="1:8">
      <c r="A28" s="43"/>
      <c r="B28" s="53" t="s">
        <v>4282</v>
      </c>
      <c r="C28" s="45" t="s">
        <v>53</v>
      </c>
      <c r="D28" s="44" t="s">
        <v>75</v>
      </c>
      <c r="E28" s="59" t="s">
        <v>70</v>
      </c>
      <c r="F28" s="68">
        <v>4572686.76</v>
      </c>
      <c r="G28" s="45" t="s">
        <v>55</v>
      </c>
      <c r="H28" s="46" t="s">
        <v>53</v>
      </c>
    </row>
    <row r="29" spans="1:8">
      <c r="A29" s="43"/>
      <c r="B29" s="53" t="s">
        <v>4283</v>
      </c>
      <c r="C29" s="45" t="s">
        <v>53</v>
      </c>
      <c r="D29" s="44" t="s">
        <v>76</v>
      </c>
      <c r="E29" s="59" t="s">
        <v>70</v>
      </c>
      <c r="F29" s="68">
        <v>100644.54</v>
      </c>
      <c r="G29" s="45" t="s">
        <v>55</v>
      </c>
      <c r="H29" s="46" t="s">
        <v>53</v>
      </c>
    </row>
    <row r="30" spans="1:8">
      <c r="A30" s="43"/>
      <c r="B30" s="53" t="s">
        <v>4284</v>
      </c>
      <c r="C30" s="45" t="s">
        <v>53</v>
      </c>
      <c r="D30" s="44" t="s">
        <v>77</v>
      </c>
      <c r="E30" s="59" t="s">
        <v>70</v>
      </c>
      <c r="F30" s="68">
        <v>1405255.48</v>
      </c>
      <c r="G30" s="45" t="s">
        <v>55</v>
      </c>
      <c r="H30" s="46" t="s">
        <v>53</v>
      </c>
    </row>
    <row r="31" spans="1:8" s="18" customFormat="1" ht="11">
      <c r="A31" s="47" t="s">
        <v>4246</v>
      </c>
      <c r="B31" s="39"/>
      <c r="C31" s="48"/>
      <c r="D31" s="39" t="s">
        <v>78</v>
      </c>
      <c r="E31" s="49"/>
      <c r="F31" s="61"/>
      <c r="G31" s="48"/>
      <c r="H31" s="62"/>
    </row>
    <row r="32" spans="1:8">
      <c r="A32" s="43"/>
      <c r="B32" s="44" t="s">
        <v>4285</v>
      </c>
      <c r="C32" s="45" t="s">
        <v>53</v>
      </c>
      <c r="D32" s="44" t="s">
        <v>79</v>
      </c>
      <c r="E32" s="59" t="s">
        <v>78</v>
      </c>
      <c r="F32" s="68">
        <v>5065894.09</v>
      </c>
      <c r="G32" s="45" t="s">
        <v>55</v>
      </c>
      <c r="H32" s="46" t="s">
        <v>53</v>
      </c>
    </row>
    <row r="33" spans="1:8" s="453" customFormat="1">
      <c r="A33" s="43"/>
      <c r="B33" s="44" t="s">
        <v>4286</v>
      </c>
      <c r="C33" s="449" t="s">
        <v>53</v>
      </c>
      <c r="D33" s="44" t="s">
        <v>82</v>
      </c>
      <c r="E33" s="59" t="s">
        <v>78</v>
      </c>
      <c r="F33" s="68">
        <v>116673.94</v>
      </c>
      <c r="G33" s="59" t="s">
        <v>55</v>
      </c>
      <c r="H33" s="60" t="s">
        <v>53</v>
      </c>
    </row>
    <row r="34" spans="1:8">
      <c r="A34" s="43"/>
      <c r="B34" s="44" t="s">
        <v>4287</v>
      </c>
      <c r="C34" s="449" t="s">
        <v>53</v>
      </c>
      <c r="D34" s="44" t="s">
        <v>80</v>
      </c>
      <c r="E34" s="59" t="s">
        <v>78</v>
      </c>
      <c r="F34" s="68">
        <v>3462.33</v>
      </c>
      <c r="G34" s="59" t="s">
        <v>55</v>
      </c>
      <c r="H34" s="60" t="s">
        <v>53</v>
      </c>
    </row>
    <row r="35" spans="1:8">
      <c r="A35" s="43"/>
      <c r="B35" s="44" t="s">
        <v>4288</v>
      </c>
      <c r="C35" s="449" t="s">
        <v>53</v>
      </c>
      <c r="D35" s="44" t="s">
        <v>81</v>
      </c>
      <c r="E35" s="59" t="s">
        <v>78</v>
      </c>
      <c r="F35" s="63">
        <v>13929.18</v>
      </c>
      <c r="G35" s="59" t="s">
        <v>55</v>
      </c>
      <c r="H35" s="60" t="s">
        <v>53</v>
      </c>
    </row>
    <row r="36" spans="1:8" s="18" customFormat="1" ht="11">
      <c r="A36" s="47" t="s">
        <v>4247</v>
      </c>
      <c r="B36" s="39"/>
      <c r="C36" s="48"/>
      <c r="D36" s="39" t="s">
        <v>83</v>
      </c>
      <c r="E36" s="49"/>
      <c r="F36" s="61"/>
      <c r="G36" s="48"/>
      <c r="H36" s="62"/>
    </row>
    <row r="37" spans="1:8">
      <c r="A37" s="43"/>
      <c r="B37" s="44" t="s">
        <v>4289</v>
      </c>
      <c r="C37" s="64">
        <v>43829</v>
      </c>
      <c r="D37" s="44" t="s">
        <v>84</v>
      </c>
      <c r="E37" s="59" t="s">
        <v>85</v>
      </c>
      <c r="F37" s="68">
        <v>168348.23</v>
      </c>
      <c r="G37" s="45" t="s">
        <v>55</v>
      </c>
      <c r="H37" s="46" t="s">
        <v>53</v>
      </c>
    </row>
    <row r="38" spans="1:8">
      <c r="A38" s="43"/>
      <c r="B38" s="44" t="s">
        <v>4290</v>
      </c>
      <c r="C38" s="64">
        <v>43829</v>
      </c>
      <c r="D38" s="44" t="s">
        <v>86</v>
      </c>
      <c r="E38" s="59" t="s">
        <v>85</v>
      </c>
      <c r="F38" s="68">
        <v>201445.2</v>
      </c>
      <c r="G38" s="45" t="s">
        <v>55</v>
      </c>
      <c r="H38" s="46" t="s">
        <v>53</v>
      </c>
    </row>
    <row r="39" spans="1:8">
      <c r="A39" s="43"/>
      <c r="B39" s="44" t="s">
        <v>4291</v>
      </c>
      <c r="C39" s="64">
        <v>43830</v>
      </c>
      <c r="D39" s="44" t="s">
        <v>87</v>
      </c>
      <c r="E39" s="59" t="s">
        <v>85</v>
      </c>
      <c r="F39" s="68">
        <v>87904.89</v>
      </c>
      <c r="G39" s="45" t="s">
        <v>55</v>
      </c>
      <c r="H39" s="46" t="s">
        <v>53</v>
      </c>
    </row>
    <row r="40" spans="1:8">
      <c r="A40" s="43"/>
      <c r="B40" s="44" t="s">
        <v>89</v>
      </c>
      <c r="C40" s="64">
        <v>43830</v>
      </c>
      <c r="D40" s="44" t="s">
        <v>90</v>
      </c>
      <c r="E40" s="59" t="s">
        <v>85</v>
      </c>
      <c r="F40" s="63">
        <v>3957</v>
      </c>
      <c r="G40" s="59" t="s">
        <v>55</v>
      </c>
      <c r="H40" s="64" t="s">
        <v>53</v>
      </c>
    </row>
    <row r="41" spans="1:8" ht="18" customHeight="1">
      <c r="A41" s="43"/>
      <c r="B41" s="44" t="s">
        <v>4292</v>
      </c>
      <c r="C41" s="64">
        <v>43830</v>
      </c>
      <c r="D41" s="44" t="s">
        <v>88</v>
      </c>
      <c r="E41" s="59" t="s">
        <v>85</v>
      </c>
      <c r="F41" s="63">
        <v>18481.97</v>
      </c>
      <c r="G41" s="59" t="s">
        <v>55</v>
      </c>
      <c r="H41" s="684" t="s">
        <v>53</v>
      </c>
    </row>
    <row r="42" spans="1:8" s="18" customFormat="1" ht="11">
      <c r="A42" s="37" t="s">
        <v>4248</v>
      </c>
      <c r="B42" s="65"/>
      <c r="C42" s="65"/>
      <c r="D42" s="39" t="s">
        <v>91</v>
      </c>
      <c r="E42" s="49"/>
      <c r="F42" s="61"/>
      <c r="G42" s="49"/>
      <c r="H42" s="51"/>
    </row>
    <row r="43" spans="1:8">
      <c r="A43" s="43"/>
      <c r="B43" s="44" t="s">
        <v>4254</v>
      </c>
      <c r="C43" s="64">
        <v>41641</v>
      </c>
      <c r="D43" s="44" t="s">
        <v>92</v>
      </c>
      <c r="E43" s="59" t="s">
        <v>52</v>
      </c>
      <c r="F43" s="459">
        <v>385836.61</v>
      </c>
      <c r="G43" s="45" t="s">
        <v>93</v>
      </c>
      <c r="H43" s="66" t="s">
        <v>53</v>
      </c>
    </row>
    <row r="44" spans="1:8">
      <c r="A44" s="43"/>
      <c r="B44" s="44" t="s">
        <v>4255</v>
      </c>
      <c r="C44" s="64">
        <v>41641</v>
      </c>
      <c r="D44" s="44" t="s">
        <v>94</v>
      </c>
      <c r="E44" s="59" t="s">
        <v>52</v>
      </c>
      <c r="F44" s="459">
        <v>1557810.9</v>
      </c>
      <c r="G44" s="45" t="s">
        <v>93</v>
      </c>
      <c r="H44" s="66" t="s">
        <v>53</v>
      </c>
    </row>
    <row r="45" spans="1:8">
      <c r="A45" s="43"/>
      <c r="B45" s="44" t="s">
        <v>4256</v>
      </c>
      <c r="C45" s="64">
        <v>41641</v>
      </c>
      <c r="D45" s="44" t="s">
        <v>95</v>
      </c>
      <c r="E45" s="59" t="s">
        <v>52</v>
      </c>
      <c r="F45" s="459">
        <v>839892.71</v>
      </c>
      <c r="G45" s="45" t="s">
        <v>93</v>
      </c>
      <c r="H45" s="66" t="s">
        <v>53</v>
      </c>
    </row>
    <row r="46" spans="1:8">
      <c r="A46" s="43"/>
      <c r="B46" s="44" t="s">
        <v>4257</v>
      </c>
      <c r="C46" s="64">
        <v>41641</v>
      </c>
      <c r="D46" s="44" t="s">
        <v>96</v>
      </c>
      <c r="E46" s="59" t="s">
        <v>52</v>
      </c>
      <c r="F46" s="459">
        <v>578983.18999999994</v>
      </c>
      <c r="G46" s="45" t="s">
        <v>93</v>
      </c>
      <c r="H46" s="66" t="s">
        <v>53</v>
      </c>
    </row>
    <row r="47" spans="1:8">
      <c r="A47" s="43"/>
      <c r="B47" s="44" t="s">
        <v>4258</v>
      </c>
      <c r="C47" s="64">
        <v>41641</v>
      </c>
      <c r="D47" s="44" t="s">
        <v>97</v>
      </c>
      <c r="E47" s="59" t="s">
        <v>52</v>
      </c>
      <c r="F47" s="63">
        <v>1398</v>
      </c>
      <c r="G47" s="59" t="s">
        <v>93</v>
      </c>
      <c r="H47" s="60" t="s">
        <v>53</v>
      </c>
    </row>
    <row r="48" spans="1:8">
      <c r="A48" s="43"/>
      <c r="B48" s="44" t="s">
        <v>4259</v>
      </c>
      <c r="C48" s="64">
        <v>41641</v>
      </c>
      <c r="D48" s="44" t="s">
        <v>98</v>
      </c>
      <c r="E48" s="59" t="s">
        <v>52</v>
      </c>
      <c r="F48" s="63">
        <v>265366.92</v>
      </c>
      <c r="G48" s="59" t="s">
        <v>93</v>
      </c>
      <c r="H48" s="60" t="s">
        <v>53</v>
      </c>
    </row>
    <row r="49" spans="1:8">
      <c r="A49" s="58"/>
      <c r="B49" s="44" t="s">
        <v>4260</v>
      </c>
      <c r="C49" s="64">
        <v>41641</v>
      </c>
      <c r="D49" s="44" t="s">
        <v>99</v>
      </c>
      <c r="E49" s="59" t="s">
        <v>52</v>
      </c>
      <c r="F49" s="68">
        <v>1925</v>
      </c>
      <c r="G49" s="59" t="s">
        <v>93</v>
      </c>
      <c r="H49" s="60" t="s">
        <v>53</v>
      </c>
    </row>
    <row r="50" spans="1:8">
      <c r="A50" s="43"/>
      <c r="B50" s="44" t="s">
        <v>4261</v>
      </c>
      <c r="C50" s="64">
        <v>41641</v>
      </c>
      <c r="D50" s="44" t="s">
        <v>100</v>
      </c>
      <c r="E50" s="59" t="s">
        <v>52</v>
      </c>
      <c r="F50" s="68">
        <v>729557.18</v>
      </c>
      <c r="G50" s="45" t="s">
        <v>93</v>
      </c>
      <c r="H50" s="46" t="s">
        <v>53</v>
      </c>
    </row>
    <row r="51" spans="1:8">
      <c r="A51" s="43"/>
      <c r="B51" s="44" t="s">
        <v>4262</v>
      </c>
      <c r="C51" s="64">
        <v>41641</v>
      </c>
      <c r="D51" s="44" t="s">
        <v>101</v>
      </c>
      <c r="E51" s="59" t="s">
        <v>52</v>
      </c>
      <c r="F51" s="68">
        <v>1916379.86</v>
      </c>
      <c r="G51" s="45" t="s">
        <v>93</v>
      </c>
      <c r="H51" s="46" t="s">
        <v>53</v>
      </c>
    </row>
    <row r="52" spans="1:8">
      <c r="A52" s="43"/>
      <c r="B52" s="44" t="s">
        <v>4263</v>
      </c>
      <c r="C52" s="64">
        <v>41641</v>
      </c>
      <c r="D52" s="44" t="s">
        <v>102</v>
      </c>
      <c r="E52" s="59" t="s">
        <v>52</v>
      </c>
      <c r="F52" s="68">
        <v>6714828.2400000002</v>
      </c>
      <c r="G52" s="45" t="s">
        <v>93</v>
      </c>
      <c r="H52" s="46" t="s">
        <v>53</v>
      </c>
    </row>
    <row r="53" spans="1:8" s="18" customFormat="1" ht="11">
      <c r="A53" s="47" t="s">
        <v>4249</v>
      </c>
      <c r="B53" s="39"/>
      <c r="C53" s="67"/>
      <c r="D53" s="39" t="s">
        <v>60</v>
      </c>
      <c r="E53" s="49"/>
      <c r="F53" s="61"/>
      <c r="G53" s="48"/>
      <c r="H53" s="62"/>
    </row>
    <row r="54" spans="1:8">
      <c r="A54" s="43"/>
      <c r="B54" s="44" t="s">
        <v>4250</v>
      </c>
      <c r="C54" s="64">
        <v>42825</v>
      </c>
      <c r="D54" s="44" t="s">
        <v>54</v>
      </c>
      <c r="E54" s="59" t="s">
        <v>60</v>
      </c>
      <c r="F54" s="68">
        <v>4002399.55</v>
      </c>
      <c r="G54" s="45" t="s">
        <v>103</v>
      </c>
      <c r="H54" s="46" t="s">
        <v>60</v>
      </c>
    </row>
    <row r="55" spans="1:8">
      <c r="A55" s="43"/>
      <c r="B55" s="44" t="s">
        <v>4251</v>
      </c>
      <c r="C55" s="64">
        <v>42825</v>
      </c>
      <c r="D55" s="44" t="s">
        <v>56</v>
      </c>
      <c r="E55" s="59" t="s">
        <v>60</v>
      </c>
      <c r="F55" s="68">
        <v>2518277.29</v>
      </c>
      <c r="G55" s="45" t="s">
        <v>103</v>
      </c>
      <c r="H55" s="46" t="s">
        <v>60</v>
      </c>
    </row>
    <row r="56" spans="1:8">
      <c r="A56" s="43"/>
      <c r="B56" s="44" t="s">
        <v>4252</v>
      </c>
      <c r="C56" s="64">
        <v>42825</v>
      </c>
      <c r="D56" s="44" t="s">
        <v>57</v>
      </c>
      <c r="E56" s="59" t="s">
        <v>60</v>
      </c>
      <c r="F56" s="68">
        <v>2625.96</v>
      </c>
      <c r="G56" s="45" t="s">
        <v>103</v>
      </c>
      <c r="H56" s="46" t="s">
        <v>60</v>
      </c>
    </row>
    <row r="57" spans="1:8">
      <c r="A57" s="43"/>
      <c r="B57" s="44" t="s">
        <v>4253</v>
      </c>
      <c r="C57" s="64">
        <v>42825</v>
      </c>
      <c r="D57" s="44" t="s">
        <v>62</v>
      </c>
      <c r="E57" s="59" t="s">
        <v>60</v>
      </c>
      <c r="F57" s="68">
        <v>204412.59</v>
      </c>
      <c r="G57" s="45" t="s">
        <v>103</v>
      </c>
      <c r="H57" s="46" t="s">
        <v>60</v>
      </c>
    </row>
    <row r="58" spans="1:8" s="18" customFormat="1" ht="11">
      <c r="A58" s="47" t="s">
        <v>4719</v>
      </c>
      <c r="B58" s="39"/>
      <c r="C58" s="67"/>
      <c r="D58" s="39" t="s">
        <v>4720</v>
      </c>
      <c r="E58" s="49"/>
      <c r="F58" s="61"/>
      <c r="G58" s="48"/>
      <c r="H58" s="62"/>
    </row>
    <row r="59" spans="1:8" s="18" customFormat="1" ht="11">
      <c r="A59" s="47"/>
      <c r="B59" s="44" t="s">
        <v>4721</v>
      </c>
      <c r="C59" s="64">
        <v>43831</v>
      </c>
      <c r="D59" s="44" t="s">
        <v>4722</v>
      </c>
      <c r="E59" s="59" t="s">
        <v>4723</v>
      </c>
      <c r="F59" s="68">
        <v>202300</v>
      </c>
      <c r="G59" s="45" t="s">
        <v>4724</v>
      </c>
      <c r="H59" s="64">
        <v>44196</v>
      </c>
    </row>
    <row r="60" spans="1:8" s="18" customFormat="1" ht="11">
      <c r="A60" s="47" t="s">
        <v>4725</v>
      </c>
      <c r="B60" s="39"/>
      <c r="C60" s="67"/>
      <c r="D60" s="39" t="s">
        <v>4727</v>
      </c>
      <c r="E60" s="49"/>
      <c r="F60" s="61"/>
      <c r="G60" s="48"/>
      <c r="H60" s="62"/>
    </row>
    <row r="61" spans="1:8" s="18" customFormat="1" ht="11">
      <c r="A61" s="47"/>
      <c r="B61" s="44" t="s">
        <v>4726</v>
      </c>
      <c r="C61" s="64">
        <v>43831</v>
      </c>
      <c r="D61" s="44" t="s">
        <v>4728</v>
      </c>
      <c r="E61" s="59" t="s">
        <v>4727</v>
      </c>
      <c r="F61" s="68">
        <v>1038.8499999999999</v>
      </c>
      <c r="G61" s="45" t="s">
        <v>4724</v>
      </c>
      <c r="H61" s="64">
        <v>44196</v>
      </c>
    </row>
    <row r="62" spans="1:8" s="18" customFormat="1" ht="11">
      <c r="A62" s="47" t="s">
        <v>4695</v>
      </c>
      <c r="B62" s="39"/>
      <c r="C62" s="67"/>
      <c r="D62" s="39" t="s">
        <v>104</v>
      </c>
      <c r="E62" s="49"/>
      <c r="F62" s="61"/>
      <c r="G62" s="48"/>
      <c r="H62" s="62"/>
    </row>
    <row r="63" spans="1:8" s="18" customFormat="1" ht="11">
      <c r="A63" s="47"/>
      <c r="B63" s="44" t="s">
        <v>4513</v>
      </c>
      <c r="C63" s="64">
        <v>43686</v>
      </c>
      <c r="D63" s="44" t="s">
        <v>4293</v>
      </c>
      <c r="E63" s="59" t="s">
        <v>4294</v>
      </c>
      <c r="F63" s="68">
        <v>3824.0399999999968</v>
      </c>
      <c r="G63" s="45" t="s">
        <v>4295</v>
      </c>
      <c r="H63" s="64">
        <v>44064</v>
      </c>
    </row>
    <row r="64" spans="1:8" s="18" customFormat="1" ht="11">
      <c r="A64" s="47"/>
      <c r="B64" s="44" t="s">
        <v>4514</v>
      </c>
      <c r="C64" s="64">
        <v>43700</v>
      </c>
      <c r="D64" s="44" t="s">
        <v>4296</v>
      </c>
      <c r="E64" s="59" t="s">
        <v>4294</v>
      </c>
      <c r="F64" s="68">
        <v>3694.6799999999967</v>
      </c>
      <c r="G64" s="45" t="s">
        <v>4295</v>
      </c>
      <c r="H64" s="64">
        <v>44078</v>
      </c>
    </row>
    <row r="65" spans="1:8" s="18" customFormat="1" ht="11">
      <c r="A65" s="47"/>
      <c r="B65" s="44" t="s">
        <v>106</v>
      </c>
      <c r="C65" s="64">
        <v>43812</v>
      </c>
      <c r="D65" s="44" t="s">
        <v>4297</v>
      </c>
      <c r="E65" s="59" t="s">
        <v>4294</v>
      </c>
      <c r="F65" s="68">
        <v>7927.41</v>
      </c>
      <c r="G65" s="45" t="s">
        <v>4295</v>
      </c>
      <c r="H65" s="64">
        <v>44191</v>
      </c>
    </row>
    <row r="66" spans="1:8" s="18" customFormat="1" ht="11">
      <c r="A66" s="47"/>
      <c r="B66" s="44" t="s">
        <v>4515</v>
      </c>
      <c r="C66" s="64">
        <v>43686</v>
      </c>
      <c r="D66" s="44" t="s">
        <v>4298</v>
      </c>
      <c r="E66" s="59" t="s">
        <v>4294</v>
      </c>
      <c r="F66" s="68">
        <v>3404.8300000000036</v>
      </c>
      <c r="G66" s="45" t="s">
        <v>4295</v>
      </c>
      <c r="H66" s="64">
        <v>44064</v>
      </c>
    </row>
    <row r="67" spans="1:8" s="18" customFormat="1" ht="11">
      <c r="A67" s="47"/>
      <c r="B67" s="44" t="s">
        <v>4516</v>
      </c>
      <c r="C67" s="64">
        <v>43658</v>
      </c>
      <c r="D67" s="44" t="s">
        <v>4299</v>
      </c>
      <c r="E67" s="59" t="s">
        <v>4294</v>
      </c>
      <c r="F67" s="68">
        <v>2963.9700000000012</v>
      </c>
      <c r="G67" s="45" t="s">
        <v>4295</v>
      </c>
      <c r="H67" s="64">
        <v>44036</v>
      </c>
    </row>
    <row r="68" spans="1:8" s="18" customFormat="1" ht="11">
      <c r="A68" s="47"/>
      <c r="B68" s="44" t="s">
        <v>4517</v>
      </c>
      <c r="C68" s="64">
        <v>43714</v>
      </c>
      <c r="D68" s="44" t="s">
        <v>4300</v>
      </c>
      <c r="E68" s="59" t="s">
        <v>4294</v>
      </c>
      <c r="F68" s="68">
        <v>4238</v>
      </c>
      <c r="G68" s="45" t="s">
        <v>4295</v>
      </c>
      <c r="H68" s="64">
        <v>44094</v>
      </c>
    </row>
    <row r="69" spans="1:8" s="18" customFormat="1" ht="11">
      <c r="A69" s="47"/>
      <c r="B69" s="44" t="s">
        <v>4518</v>
      </c>
      <c r="C69" s="64">
        <v>43588</v>
      </c>
      <c r="D69" s="44" t="s">
        <v>4301</v>
      </c>
      <c r="E69" s="59" t="s">
        <v>4294</v>
      </c>
      <c r="F69" s="68">
        <v>5625.69</v>
      </c>
      <c r="G69" s="45" t="s">
        <v>4295</v>
      </c>
      <c r="H69" s="64">
        <v>44302</v>
      </c>
    </row>
    <row r="70" spans="1:8" s="18" customFormat="1" ht="11">
      <c r="A70" s="47"/>
      <c r="B70" s="44" t="s">
        <v>4519</v>
      </c>
      <c r="C70" s="64">
        <v>43562</v>
      </c>
      <c r="D70" s="44" t="s">
        <v>4302</v>
      </c>
      <c r="E70" s="59" t="s">
        <v>4294</v>
      </c>
      <c r="F70" s="68">
        <v>431.28000000000168</v>
      </c>
      <c r="G70" s="45" t="s">
        <v>4295</v>
      </c>
      <c r="H70" s="64">
        <v>43938</v>
      </c>
    </row>
    <row r="71" spans="1:8" s="18" customFormat="1" ht="11">
      <c r="A71" s="47"/>
      <c r="B71" s="44" t="s">
        <v>4520</v>
      </c>
      <c r="C71" s="64">
        <v>43728</v>
      </c>
      <c r="D71" s="44" t="s">
        <v>4303</v>
      </c>
      <c r="E71" s="59" t="s">
        <v>4294</v>
      </c>
      <c r="F71" s="68">
        <v>4120.3399999999956</v>
      </c>
      <c r="G71" s="45" t="s">
        <v>4295</v>
      </c>
      <c r="H71" s="64">
        <v>44106</v>
      </c>
    </row>
    <row r="72" spans="1:8" s="18" customFormat="1" ht="11">
      <c r="A72" s="47"/>
      <c r="B72" s="44" t="s">
        <v>4521</v>
      </c>
      <c r="C72" s="64">
        <v>43658</v>
      </c>
      <c r="D72" s="44" t="s">
        <v>4304</v>
      </c>
      <c r="E72" s="59" t="s">
        <v>4294</v>
      </c>
      <c r="F72" s="68">
        <v>3852.0900000000042</v>
      </c>
      <c r="G72" s="45" t="s">
        <v>4295</v>
      </c>
      <c r="H72" s="64">
        <v>44036</v>
      </c>
    </row>
    <row r="73" spans="1:8" s="18" customFormat="1" ht="11">
      <c r="A73" s="47"/>
      <c r="B73" s="44" t="s">
        <v>4522</v>
      </c>
      <c r="C73" s="64">
        <v>43896</v>
      </c>
      <c r="D73" s="44" t="s">
        <v>4305</v>
      </c>
      <c r="E73" s="59" t="s">
        <v>4294</v>
      </c>
      <c r="F73" s="68">
        <v>5434.08</v>
      </c>
      <c r="G73" s="45" t="s">
        <v>4295</v>
      </c>
      <c r="H73" s="64">
        <v>44253</v>
      </c>
    </row>
    <row r="74" spans="1:8" s="18" customFormat="1" ht="11">
      <c r="A74" s="47"/>
      <c r="B74" s="44" t="s">
        <v>4523</v>
      </c>
      <c r="C74" s="64">
        <v>43602</v>
      </c>
      <c r="D74" s="44" t="s">
        <v>4306</v>
      </c>
      <c r="E74" s="59" t="s">
        <v>4294</v>
      </c>
      <c r="F74" s="68">
        <v>1552.450000000003</v>
      </c>
      <c r="G74" s="45" t="s">
        <v>4295</v>
      </c>
      <c r="H74" s="64">
        <v>43980</v>
      </c>
    </row>
    <row r="75" spans="1:8" s="18" customFormat="1" ht="11">
      <c r="A75" s="47"/>
      <c r="B75" s="44" t="s">
        <v>4524</v>
      </c>
      <c r="C75" s="64">
        <v>43742</v>
      </c>
      <c r="D75" s="44" t="s">
        <v>4307</v>
      </c>
      <c r="E75" s="59" t="s">
        <v>4294</v>
      </c>
      <c r="F75" s="68">
        <v>4525.5000000000018</v>
      </c>
      <c r="G75" s="45" t="s">
        <v>4295</v>
      </c>
      <c r="H75" s="64">
        <v>44120</v>
      </c>
    </row>
    <row r="76" spans="1:8" s="18" customFormat="1" ht="11">
      <c r="A76" s="47"/>
      <c r="B76" s="44" t="s">
        <v>4525</v>
      </c>
      <c r="C76" s="64">
        <v>43532</v>
      </c>
      <c r="D76" s="44" t="s">
        <v>4308</v>
      </c>
      <c r="E76" s="59" t="s">
        <v>4294</v>
      </c>
      <c r="F76" s="68">
        <v>215.64000000000169</v>
      </c>
      <c r="G76" s="45" t="s">
        <v>4295</v>
      </c>
      <c r="H76" s="64">
        <v>43913</v>
      </c>
    </row>
    <row r="77" spans="1:8" s="18" customFormat="1" ht="11">
      <c r="A77" s="47"/>
      <c r="B77" s="44" t="s">
        <v>4526</v>
      </c>
      <c r="C77" s="64">
        <v>43840</v>
      </c>
      <c r="D77" s="44" t="s">
        <v>4309</v>
      </c>
      <c r="E77" s="59" t="s">
        <v>4294</v>
      </c>
      <c r="F77" s="68">
        <v>7648.08</v>
      </c>
      <c r="G77" s="45" t="s">
        <v>4295</v>
      </c>
      <c r="H77" s="64">
        <v>44211</v>
      </c>
    </row>
    <row r="78" spans="1:8" s="18" customFormat="1" ht="11">
      <c r="A78" s="47"/>
      <c r="B78" s="44" t="s">
        <v>4527</v>
      </c>
      <c r="C78" s="64">
        <v>43658</v>
      </c>
      <c r="D78" s="44" t="s">
        <v>4310</v>
      </c>
      <c r="E78" s="59" t="s">
        <v>4294</v>
      </c>
      <c r="F78" s="68">
        <v>3476.3999999999969</v>
      </c>
      <c r="G78" s="45" t="s">
        <v>4295</v>
      </c>
      <c r="H78" s="64">
        <v>44050</v>
      </c>
    </row>
    <row r="79" spans="1:8" s="18" customFormat="1" ht="11">
      <c r="A79" s="47"/>
      <c r="B79" s="44" t="s">
        <v>4528</v>
      </c>
      <c r="C79" s="64">
        <v>43700</v>
      </c>
      <c r="D79" s="44" t="s">
        <v>4311</v>
      </c>
      <c r="E79" s="59" t="s">
        <v>4294</v>
      </c>
      <c r="F79" s="68">
        <v>2717.0399999999991</v>
      </c>
      <c r="G79" s="45" t="s">
        <v>4295</v>
      </c>
      <c r="H79" s="64">
        <v>44078</v>
      </c>
    </row>
    <row r="80" spans="1:8" s="18" customFormat="1" ht="11">
      <c r="A80" s="47"/>
      <c r="B80" s="44" t="s">
        <v>4529</v>
      </c>
      <c r="C80" s="64">
        <v>43714</v>
      </c>
      <c r="D80" s="44" t="s">
        <v>4312</v>
      </c>
      <c r="E80" s="59" t="s">
        <v>4294</v>
      </c>
      <c r="F80" s="68">
        <v>4519.0600000000004</v>
      </c>
      <c r="G80" s="45" t="s">
        <v>4295</v>
      </c>
      <c r="H80" s="64">
        <v>44094</v>
      </c>
    </row>
    <row r="81" spans="1:8" s="18" customFormat="1" ht="11">
      <c r="A81" s="47"/>
      <c r="B81" s="44" t="s">
        <v>4530</v>
      </c>
      <c r="C81" s="64">
        <v>43562</v>
      </c>
      <c r="D81" s="44" t="s">
        <v>4313</v>
      </c>
      <c r="E81" s="59" t="s">
        <v>4294</v>
      </c>
      <c r="F81" s="68">
        <v>574.66000000000167</v>
      </c>
      <c r="G81" s="45" t="s">
        <v>4295</v>
      </c>
      <c r="H81" s="64">
        <v>43938</v>
      </c>
    </row>
    <row r="82" spans="1:8" s="18" customFormat="1" ht="11">
      <c r="A82" s="47"/>
      <c r="B82" s="44" t="s">
        <v>4531</v>
      </c>
      <c r="C82" s="64">
        <v>43560</v>
      </c>
      <c r="D82" s="44" t="s">
        <v>4314</v>
      </c>
      <c r="E82" s="59" t="s">
        <v>4294</v>
      </c>
      <c r="F82" s="68">
        <v>481.91999999999916</v>
      </c>
      <c r="G82" s="45" t="s">
        <v>4295</v>
      </c>
      <c r="H82" s="64">
        <v>43938</v>
      </c>
    </row>
    <row r="83" spans="1:8" s="18" customFormat="1" ht="11">
      <c r="A83" s="47"/>
      <c r="B83" s="44" t="s">
        <v>4532</v>
      </c>
      <c r="C83" s="64">
        <v>43910</v>
      </c>
      <c r="D83" s="44" t="s">
        <v>4315</v>
      </c>
      <c r="E83" s="59" t="s">
        <v>4294</v>
      </c>
      <c r="F83" s="68">
        <v>10899.72</v>
      </c>
      <c r="G83" s="45" t="s">
        <v>4295</v>
      </c>
      <c r="H83" s="64">
        <v>44295</v>
      </c>
    </row>
    <row r="84" spans="1:8" s="18" customFormat="1" ht="11">
      <c r="A84" s="47"/>
      <c r="B84" s="44" t="s">
        <v>4533</v>
      </c>
      <c r="C84" s="64">
        <v>43574</v>
      </c>
      <c r="D84" s="44" t="s">
        <v>4316</v>
      </c>
      <c r="E84" s="59" t="s">
        <v>4294</v>
      </c>
      <c r="F84" s="68">
        <v>1449.3500000000013</v>
      </c>
      <c r="G84" s="45" t="s">
        <v>4295</v>
      </c>
      <c r="H84" s="64">
        <v>43952</v>
      </c>
    </row>
    <row r="85" spans="1:8" s="18" customFormat="1" ht="11">
      <c r="A85" s="47"/>
      <c r="B85" s="44" t="s">
        <v>109</v>
      </c>
      <c r="C85" s="64">
        <v>43770</v>
      </c>
      <c r="D85" s="44" t="s">
        <v>4317</v>
      </c>
      <c r="E85" s="59" t="s">
        <v>4294</v>
      </c>
      <c r="F85" s="68">
        <v>5128.7300000000032</v>
      </c>
      <c r="G85" s="45" t="s">
        <v>4295</v>
      </c>
      <c r="H85" s="64">
        <v>44149</v>
      </c>
    </row>
    <row r="86" spans="1:8" s="18" customFormat="1" ht="11">
      <c r="A86" s="47"/>
      <c r="B86" s="44" t="s">
        <v>110</v>
      </c>
      <c r="C86" s="64">
        <v>43812</v>
      </c>
      <c r="D86" s="44" t="s">
        <v>4318</v>
      </c>
      <c r="E86" s="59" t="s">
        <v>4294</v>
      </c>
      <c r="F86" s="68">
        <v>4528.3999999999996</v>
      </c>
      <c r="G86" s="45" t="s">
        <v>4295</v>
      </c>
      <c r="H86" s="64">
        <v>44191</v>
      </c>
    </row>
    <row r="87" spans="1:8" s="18" customFormat="1" ht="11">
      <c r="A87" s="47"/>
      <c r="B87" s="44" t="s">
        <v>4534</v>
      </c>
      <c r="C87" s="64">
        <v>43588</v>
      </c>
      <c r="D87" s="44" t="s">
        <v>4319</v>
      </c>
      <c r="E87" s="59" t="s">
        <v>4294</v>
      </c>
      <c r="F87" s="68">
        <v>1241.960000000003</v>
      </c>
      <c r="G87" s="45" t="s">
        <v>4295</v>
      </c>
      <c r="H87" s="64">
        <v>43966</v>
      </c>
    </row>
    <row r="88" spans="1:8" s="18" customFormat="1" ht="11">
      <c r="A88" s="47"/>
      <c r="B88" s="44" t="s">
        <v>4535</v>
      </c>
      <c r="C88" s="64">
        <v>43532</v>
      </c>
      <c r="D88" s="44" t="s">
        <v>4320</v>
      </c>
      <c r="E88" s="59" t="s">
        <v>4294</v>
      </c>
      <c r="F88" s="68">
        <v>481.91999999999916</v>
      </c>
      <c r="G88" s="45" t="s">
        <v>4295</v>
      </c>
      <c r="H88" s="64">
        <v>43910</v>
      </c>
    </row>
    <row r="89" spans="1:8" s="18" customFormat="1" ht="11">
      <c r="A89" s="47"/>
      <c r="B89" s="44" t="s">
        <v>4536</v>
      </c>
      <c r="C89" s="64">
        <v>43924</v>
      </c>
      <c r="D89" s="44" t="s">
        <v>4321</v>
      </c>
      <c r="E89" s="59" t="s">
        <v>4294</v>
      </c>
      <c r="F89" s="68">
        <v>8125</v>
      </c>
      <c r="G89" s="45" t="s">
        <v>4295</v>
      </c>
      <c r="H89" s="64">
        <v>44281</v>
      </c>
    </row>
    <row r="90" spans="1:8" s="18" customFormat="1" ht="11">
      <c r="A90" s="47"/>
      <c r="B90" s="44" t="s">
        <v>4537</v>
      </c>
      <c r="C90" s="64">
        <v>43756</v>
      </c>
      <c r="D90" s="44" t="s">
        <v>4322</v>
      </c>
      <c r="E90" s="59" t="s">
        <v>4294</v>
      </c>
      <c r="F90" s="68">
        <v>4048</v>
      </c>
      <c r="G90" s="45" t="s">
        <v>4295</v>
      </c>
      <c r="H90" s="64">
        <v>44134</v>
      </c>
    </row>
    <row r="91" spans="1:8" s="18" customFormat="1" ht="11">
      <c r="A91" s="47"/>
      <c r="B91" s="44" t="s">
        <v>111</v>
      </c>
      <c r="C91" s="64">
        <v>43770</v>
      </c>
      <c r="D91" s="44" t="s">
        <v>4323</v>
      </c>
      <c r="E91" s="59" t="s">
        <v>4294</v>
      </c>
      <c r="F91" s="68">
        <v>5859.2200000000012</v>
      </c>
      <c r="G91" s="45" t="s">
        <v>4295</v>
      </c>
      <c r="H91" s="64">
        <v>44149</v>
      </c>
    </row>
    <row r="92" spans="1:8" s="18" customFormat="1" ht="11">
      <c r="A92" s="47"/>
      <c r="B92" s="44" t="s">
        <v>4538</v>
      </c>
      <c r="C92" s="64">
        <v>43840</v>
      </c>
      <c r="D92" s="44" t="s">
        <v>4324</v>
      </c>
      <c r="E92" s="59" t="s">
        <v>4294</v>
      </c>
      <c r="F92" s="68">
        <v>7995.72</v>
      </c>
      <c r="G92" s="45" t="s">
        <v>4295</v>
      </c>
      <c r="H92" s="64">
        <v>44211</v>
      </c>
    </row>
    <row r="93" spans="1:8" s="18" customFormat="1" ht="11">
      <c r="A93" s="47"/>
      <c r="B93" s="44" t="s">
        <v>4539</v>
      </c>
      <c r="C93" s="64">
        <v>43574</v>
      </c>
      <c r="D93" s="44" t="s">
        <v>4325</v>
      </c>
      <c r="E93" s="59" t="s">
        <v>4294</v>
      </c>
      <c r="F93" s="68">
        <v>1324.3200000000015</v>
      </c>
      <c r="G93" s="45" t="s">
        <v>4295</v>
      </c>
      <c r="H93" s="64">
        <v>43952</v>
      </c>
    </row>
    <row r="94" spans="1:8" s="18" customFormat="1" ht="11">
      <c r="A94" s="47"/>
      <c r="B94" s="44" t="s">
        <v>4540</v>
      </c>
      <c r="C94" s="64">
        <v>43742</v>
      </c>
      <c r="D94" s="44" t="s">
        <v>4326</v>
      </c>
      <c r="E94" s="59" t="s">
        <v>4294</v>
      </c>
      <c r="F94" s="68">
        <v>3795</v>
      </c>
      <c r="G94" s="45" t="s">
        <v>4295</v>
      </c>
      <c r="H94" s="64">
        <v>44120</v>
      </c>
    </row>
    <row r="95" spans="1:8" s="18" customFormat="1" ht="11">
      <c r="A95" s="47"/>
      <c r="B95" s="44" t="s">
        <v>4541</v>
      </c>
      <c r="C95" s="64">
        <v>43924</v>
      </c>
      <c r="D95" s="44" t="s">
        <v>4327</v>
      </c>
      <c r="E95" s="59" t="s">
        <v>4294</v>
      </c>
      <c r="F95" s="68">
        <v>8476</v>
      </c>
      <c r="G95" s="45" t="s">
        <v>4295</v>
      </c>
      <c r="H95" s="64">
        <v>44281</v>
      </c>
    </row>
    <row r="96" spans="1:8" s="18" customFormat="1" ht="11">
      <c r="A96" s="47"/>
      <c r="B96" s="44" t="s">
        <v>4542</v>
      </c>
      <c r="C96" s="64">
        <v>43546</v>
      </c>
      <c r="D96" s="44" t="s">
        <v>4328</v>
      </c>
      <c r="E96" s="59" t="s">
        <v>4294</v>
      </c>
      <c r="F96" s="68">
        <v>741.66000000000076</v>
      </c>
      <c r="G96" s="45" t="s">
        <v>4295</v>
      </c>
      <c r="H96" s="64">
        <v>43924</v>
      </c>
    </row>
    <row r="97" spans="1:8" s="18" customFormat="1" ht="11">
      <c r="A97" s="47"/>
      <c r="B97" s="44" t="s">
        <v>4543</v>
      </c>
      <c r="C97" s="64">
        <v>43924</v>
      </c>
      <c r="D97" s="44" t="s">
        <v>4329</v>
      </c>
      <c r="E97" s="59" t="s">
        <v>4294</v>
      </c>
      <c r="F97" s="68">
        <v>5428.02</v>
      </c>
      <c r="G97" s="45" t="s">
        <v>4295</v>
      </c>
      <c r="H97" s="64">
        <v>44281</v>
      </c>
    </row>
    <row r="98" spans="1:8" s="18" customFormat="1" ht="11">
      <c r="A98" s="47"/>
      <c r="B98" s="44" t="s">
        <v>4544</v>
      </c>
      <c r="C98" s="64">
        <v>43624</v>
      </c>
      <c r="D98" s="44" t="s">
        <v>4330</v>
      </c>
      <c r="E98" s="59" t="s">
        <v>4294</v>
      </c>
      <c r="F98" s="68">
        <v>2919.4199999999983</v>
      </c>
      <c r="G98" s="45" t="s">
        <v>4295</v>
      </c>
      <c r="H98" s="64">
        <v>44022</v>
      </c>
    </row>
    <row r="99" spans="1:8" s="18" customFormat="1" ht="10.5" customHeight="1">
      <c r="A99" s="47"/>
      <c r="B99" s="44" t="s">
        <v>4545</v>
      </c>
      <c r="C99" s="64">
        <v>43560</v>
      </c>
      <c r="D99" s="44" t="s">
        <v>4331</v>
      </c>
      <c r="E99" s="59" t="s">
        <v>4294</v>
      </c>
      <c r="F99" s="68">
        <v>883.3799999999992</v>
      </c>
      <c r="G99" s="45" t="s">
        <v>4295</v>
      </c>
      <c r="H99" s="64">
        <v>43938</v>
      </c>
    </row>
    <row r="100" spans="1:8" s="18" customFormat="1" ht="11">
      <c r="A100" s="47"/>
      <c r="B100" s="44" t="s">
        <v>4546</v>
      </c>
      <c r="C100" s="64">
        <v>43756</v>
      </c>
      <c r="D100" s="44" t="s">
        <v>4332</v>
      </c>
      <c r="E100" s="59" t="s">
        <v>4294</v>
      </c>
      <c r="F100" s="68">
        <v>5580.4800000000014</v>
      </c>
      <c r="G100" s="45" t="s">
        <v>4295</v>
      </c>
      <c r="H100" s="64">
        <v>44134</v>
      </c>
    </row>
    <row r="101" spans="1:8" s="18" customFormat="1" ht="11">
      <c r="A101" s="47"/>
      <c r="B101" s="44" t="s">
        <v>4547</v>
      </c>
      <c r="C101" s="64">
        <v>43912</v>
      </c>
      <c r="D101" s="44" t="s">
        <v>4333</v>
      </c>
      <c r="E101" s="59" t="s">
        <v>4294</v>
      </c>
      <c r="F101" s="68">
        <v>7738.25</v>
      </c>
      <c r="G101" s="45" t="s">
        <v>4295</v>
      </c>
      <c r="H101" s="64">
        <v>44267</v>
      </c>
    </row>
    <row r="102" spans="1:8" s="18" customFormat="1" ht="11">
      <c r="A102" s="47"/>
      <c r="B102" s="44" t="s">
        <v>4548</v>
      </c>
      <c r="C102" s="64">
        <v>43700</v>
      </c>
      <c r="D102" s="44" t="s">
        <v>4334</v>
      </c>
      <c r="E102" s="59" t="s">
        <v>4294</v>
      </c>
      <c r="F102" s="68">
        <v>3951.9600000000009</v>
      </c>
      <c r="G102" s="45" t="s">
        <v>4295</v>
      </c>
      <c r="H102" s="64">
        <v>44078</v>
      </c>
    </row>
    <row r="103" spans="1:8" s="18" customFormat="1" ht="11">
      <c r="A103" s="47"/>
      <c r="B103" s="44" t="s">
        <v>4549</v>
      </c>
      <c r="C103" s="64">
        <v>43686</v>
      </c>
      <c r="D103" s="44" t="s">
        <v>4335</v>
      </c>
      <c r="E103" s="59" t="s">
        <v>4294</v>
      </c>
      <c r="F103" s="68">
        <v>3568.1799999999976</v>
      </c>
      <c r="G103" s="45" t="s">
        <v>4295</v>
      </c>
      <c r="H103" s="64">
        <v>44064</v>
      </c>
    </row>
    <row r="104" spans="1:8" s="18" customFormat="1" ht="11">
      <c r="A104" s="47"/>
      <c r="B104" s="44" t="s">
        <v>4550</v>
      </c>
      <c r="C104" s="64">
        <v>43532</v>
      </c>
      <c r="D104" s="44" t="s">
        <v>4336</v>
      </c>
      <c r="E104" s="59" t="s">
        <v>4294</v>
      </c>
      <c r="F104" s="68">
        <v>215.64000000000169</v>
      </c>
      <c r="G104" s="45" t="s">
        <v>4295</v>
      </c>
      <c r="H104" s="64">
        <v>43910</v>
      </c>
    </row>
    <row r="105" spans="1:8" s="18" customFormat="1" ht="11">
      <c r="A105" s="47"/>
      <c r="B105" s="44" t="s">
        <v>4551</v>
      </c>
      <c r="C105" s="64">
        <v>43896</v>
      </c>
      <c r="D105" s="44" t="s">
        <v>4337</v>
      </c>
      <c r="E105" s="59" t="s">
        <v>4294</v>
      </c>
      <c r="F105" s="68">
        <v>7785.119999999999</v>
      </c>
      <c r="G105" s="45" t="s">
        <v>4295</v>
      </c>
      <c r="H105" s="64">
        <v>44253</v>
      </c>
    </row>
    <row r="106" spans="1:8" s="18" customFormat="1" ht="11">
      <c r="A106" s="47"/>
      <c r="B106" s="44" t="s">
        <v>4552</v>
      </c>
      <c r="C106" s="64">
        <v>43569</v>
      </c>
      <c r="D106" s="44" t="s">
        <v>4338</v>
      </c>
      <c r="E106" s="59" t="s">
        <v>4294</v>
      </c>
      <c r="F106" s="68">
        <v>1077.3300000000013</v>
      </c>
      <c r="G106" s="45" t="s">
        <v>4295</v>
      </c>
      <c r="H106" s="64">
        <v>43952</v>
      </c>
    </row>
    <row r="107" spans="1:8" s="18" customFormat="1" ht="11">
      <c r="A107" s="47"/>
      <c r="B107" s="44" t="s">
        <v>112</v>
      </c>
      <c r="C107" s="64">
        <v>43812</v>
      </c>
      <c r="D107" s="44" t="s">
        <v>4339</v>
      </c>
      <c r="E107" s="59" t="s">
        <v>4294</v>
      </c>
      <c r="F107" s="68">
        <v>3829.1400000000021</v>
      </c>
      <c r="G107" s="45" t="s">
        <v>4295</v>
      </c>
      <c r="H107" s="64">
        <v>44163</v>
      </c>
    </row>
    <row r="108" spans="1:8" s="18" customFormat="1" ht="11">
      <c r="A108" s="47"/>
      <c r="B108" s="44" t="s">
        <v>4553</v>
      </c>
      <c r="C108" s="64">
        <v>43742</v>
      </c>
      <c r="D108" s="44" t="s">
        <v>4340</v>
      </c>
      <c r="E108" s="59" t="s">
        <v>4294</v>
      </c>
      <c r="F108" s="68">
        <v>3190.9500000000021</v>
      </c>
      <c r="G108" s="45" t="s">
        <v>4295</v>
      </c>
      <c r="H108" s="64">
        <v>44120</v>
      </c>
    </row>
    <row r="109" spans="1:8" s="18" customFormat="1" ht="11">
      <c r="A109" s="47"/>
      <c r="B109" s="44" t="s">
        <v>113</v>
      </c>
      <c r="C109" s="64">
        <v>43812</v>
      </c>
      <c r="D109" s="44" t="s">
        <v>4341</v>
      </c>
      <c r="E109" s="59" t="s">
        <v>4294</v>
      </c>
      <c r="F109" s="68">
        <v>6275.5599999999995</v>
      </c>
      <c r="G109" s="45" t="s">
        <v>4295</v>
      </c>
      <c r="H109" s="64">
        <v>44163</v>
      </c>
    </row>
    <row r="110" spans="1:8" s="18" customFormat="1" ht="11">
      <c r="A110" s="47"/>
      <c r="B110" s="44" t="s">
        <v>114</v>
      </c>
      <c r="C110" s="64">
        <v>43812</v>
      </c>
      <c r="D110" s="44" t="s">
        <v>4342</v>
      </c>
      <c r="E110" s="59" t="s">
        <v>4294</v>
      </c>
      <c r="F110" s="68">
        <v>5376.8000000000011</v>
      </c>
      <c r="G110" s="45" t="s">
        <v>4295</v>
      </c>
      <c r="H110" s="64">
        <v>44191</v>
      </c>
    </row>
    <row r="111" spans="1:8" s="18" customFormat="1" ht="11">
      <c r="A111" s="47"/>
      <c r="B111" s="44" t="s">
        <v>4554</v>
      </c>
      <c r="C111" s="64">
        <v>43910</v>
      </c>
      <c r="D111" s="44" t="s">
        <v>4343</v>
      </c>
      <c r="E111" s="59" t="s">
        <v>4294</v>
      </c>
      <c r="F111" s="68">
        <v>6342.96</v>
      </c>
      <c r="G111" s="45" t="s">
        <v>4295</v>
      </c>
      <c r="H111" s="64">
        <v>44295</v>
      </c>
    </row>
    <row r="112" spans="1:8" s="18" customFormat="1" ht="11">
      <c r="A112" s="47"/>
      <c r="B112" s="44" t="s">
        <v>4555</v>
      </c>
      <c r="C112" s="64">
        <v>43742</v>
      </c>
      <c r="D112" s="44" t="s">
        <v>4344</v>
      </c>
      <c r="E112" s="59" t="s">
        <v>4294</v>
      </c>
      <c r="F112" s="68">
        <v>3396.2999999999993</v>
      </c>
      <c r="G112" s="45" t="s">
        <v>4295</v>
      </c>
      <c r="H112" s="64">
        <v>44120</v>
      </c>
    </row>
    <row r="113" spans="1:8" s="18" customFormat="1" ht="11">
      <c r="A113" s="47"/>
      <c r="B113" s="44" t="s">
        <v>4556</v>
      </c>
      <c r="C113" s="64">
        <v>43630</v>
      </c>
      <c r="D113" s="44" t="s">
        <v>4345</v>
      </c>
      <c r="E113" s="59" t="s">
        <v>4294</v>
      </c>
      <c r="F113" s="68">
        <v>1595.7199999999984</v>
      </c>
      <c r="G113" s="45" t="s">
        <v>4295</v>
      </c>
      <c r="H113" s="64">
        <v>44008</v>
      </c>
    </row>
    <row r="114" spans="1:8" s="18" customFormat="1" ht="11">
      <c r="A114" s="47"/>
      <c r="B114" s="44" t="s">
        <v>4557</v>
      </c>
      <c r="C114" s="64">
        <v>43854</v>
      </c>
      <c r="D114" s="44" t="s">
        <v>4346</v>
      </c>
      <c r="E114" s="59" t="s">
        <v>4294</v>
      </c>
      <c r="F114" s="68">
        <v>7995.72</v>
      </c>
      <c r="G114" s="45" t="s">
        <v>4295</v>
      </c>
      <c r="H114" s="64">
        <v>44253</v>
      </c>
    </row>
    <row r="115" spans="1:8" s="18" customFormat="1" ht="11">
      <c r="A115" s="47"/>
      <c r="B115" s="44" t="s">
        <v>115</v>
      </c>
      <c r="C115" s="64">
        <v>43826</v>
      </c>
      <c r="D115" s="44" t="s">
        <v>4347</v>
      </c>
      <c r="E115" s="59" t="s">
        <v>4294</v>
      </c>
      <c r="F115" s="68">
        <v>6915.93</v>
      </c>
      <c r="G115" s="45" t="s">
        <v>4295</v>
      </c>
      <c r="H115" s="64">
        <v>44211</v>
      </c>
    </row>
    <row r="116" spans="1:8" s="18" customFormat="1" ht="11">
      <c r="A116" s="47"/>
      <c r="B116" s="44" t="s">
        <v>116</v>
      </c>
      <c r="C116" s="64">
        <v>43812</v>
      </c>
      <c r="D116" s="44" t="s">
        <v>4348</v>
      </c>
      <c r="E116" s="59" t="s">
        <v>4294</v>
      </c>
      <c r="F116" s="68">
        <v>4075.380000000001</v>
      </c>
      <c r="G116" s="45" t="s">
        <v>4295</v>
      </c>
      <c r="H116" s="64">
        <v>44163</v>
      </c>
    </row>
    <row r="117" spans="1:8" s="18" customFormat="1" ht="11">
      <c r="A117" s="47"/>
      <c r="B117" s="44" t="s">
        <v>4558</v>
      </c>
      <c r="C117" s="64">
        <v>43854</v>
      </c>
      <c r="D117" s="44" t="s">
        <v>4349</v>
      </c>
      <c r="E117" s="59" t="s">
        <v>4294</v>
      </c>
      <c r="F117" s="68">
        <v>7995.72</v>
      </c>
      <c r="G117" s="45" t="s">
        <v>4295</v>
      </c>
      <c r="H117" s="64">
        <v>44253</v>
      </c>
    </row>
    <row r="118" spans="1:8" s="18" customFormat="1" ht="11">
      <c r="A118" s="47"/>
      <c r="B118" s="44" t="s">
        <v>4559</v>
      </c>
      <c r="C118" s="64">
        <v>43686</v>
      </c>
      <c r="D118" s="44" t="s">
        <v>4350</v>
      </c>
      <c r="E118" s="59" t="s">
        <v>4294</v>
      </c>
      <c r="F118" s="68">
        <v>3036</v>
      </c>
      <c r="G118" s="45" t="s">
        <v>4295</v>
      </c>
      <c r="H118" s="64">
        <v>44064</v>
      </c>
    </row>
    <row r="119" spans="1:8" s="18" customFormat="1" ht="11">
      <c r="A119" s="47"/>
      <c r="B119" s="44" t="s">
        <v>4560</v>
      </c>
      <c r="C119" s="64">
        <v>43924</v>
      </c>
      <c r="D119" s="44" t="s">
        <v>4351</v>
      </c>
      <c r="E119" s="59" t="s">
        <v>4294</v>
      </c>
      <c r="F119" s="68">
        <v>5886.92</v>
      </c>
      <c r="G119" s="45" t="s">
        <v>4295</v>
      </c>
      <c r="H119" s="64">
        <v>44281</v>
      </c>
    </row>
    <row r="120" spans="1:8" s="18" customFormat="1" ht="11">
      <c r="A120" s="47"/>
      <c r="B120" s="44" t="s">
        <v>4561</v>
      </c>
      <c r="C120" s="64">
        <v>43840</v>
      </c>
      <c r="D120" s="44" t="s">
        <v>4352</v>
      </c>
      <c r="E120" s="59" t="s">
        <v>4294</v>
      </c>
      <c r="F120" s="68">
        <v>4493.5</v>
      </c>
      <c r="G120" s="45" t="s">
        <v>4295</v>
      </c>
      <c r="H120" s="64">
        <v>44225</v>
      </c>
    </row>
    <row r="121" spans="1:8" s="18" customFormat="1" ht="11">
      <c r="A121" s="47"/>
      <c r="B121" s="44" t="s">
        <v>117</v>
      </c>
      <c r="C121" s="64">
        <v>43770</v>
      </c>
      <c r="D121" s="44" t="s">
        <v>4353</v>
      </c>
      <c r="E121" s="59" t="s">
        <v>4294</v>
      </c>
      <c r="F121" s="68">
        <v>5128.7300000000032</v>
      </c>
      <c r="G121" s="45" t="s">
        <v>4295</v>
      </c>
      <c r="H121" s="64">
        <v>44149</v>
      </c>
    </row>
    <row r="122" spans="1:8" s="18" customFormat="1" ht="11">
      <c r="A122" s="47"/>
      <c r="B122" s="44" t="s">
        <v>4562</v>
      </c>
      <c r="C122" s="64">
        <v>43939</v>
      </c>
      <c r="D122" s="44" t="s">
        <v>4354</v>
      </c>
      <c r="E122" s="59" t="s">
        <v>4294</v>
      </c>
      <c r="F122" s="68">
        <v>160.38999999999999</v>
      </c>
      <c r="G122" s="45" t="s">
        <v>4295</v>
      </c>
      <c r="H122" s="64">
        <v>44317</v>
      </c>
    </row>
    <row r="123" spans="1:8" s="18" customFormat="1" ht="11">
      <c r="A123" s="47"/>
      <c r="B123" s="44" t="s">
        <v>4563</v>
      </c>
      <c r="C123" s="64">
        <v>43630</v>
      </c>
      <c r="D123" s="44" t="s">
        <v>4355</v>
      </c>
      <c r="E123" s="59" t="s">
        <v>4294</v>
      </c>
      <c r="F123" s="68">
        <v>3393.6300000000037</v>
      </c>
      <c r="G123" s="45" t="s">
        <v>4295</v>
      </c>
      <c r="H123" s="64">
        <v>44004</v>
      </c>
    </row>
    <row r="124" spans="1:8" s="18" customFormat="1" ht="11">
      <c r="A124" s="47"/>
      <c r="B124" s="44" t="s">
        <v>4564</v>
      </c>
      <c r="C124" s="64">
        <v>43546</v>
      </c>
      <c r="D124" s="44" t="s">
        <v>4356</v>
      </c>
      <c r="E124" s="59" t="s">
        <v>4294</v>
      </c>
      <c r="F124" s="68">
        <v>214.43000000000063</v>
      </c>
      <c r="G124" s="45" t="s">
        <v>4295</v>
      </c>
      <c r="H124" s="64">
        <v>43924</v>
      </c>
    </row>
    <row r="125" spans="1:8" s="18" customFormat="1" ht="11">
      <c r="A125" s="47"/>
      <c r="B125" s="44" t="s">
        <v>4565</v>
      </c>
      <c r="C125" s="64">
        <v>43658</v>
      </c>
      <c r="D125" s="44" t="s">
        <v>4357</v>
      </c>
      <c r="E125" s="59" t="s">
        <v>4294</v>
      </c>
      <c r="F125" s="68">
        <v>2297.02</v>
      </c>
      <c r="G125" s="45" t="s">
        <v>4295</v>
      </c>
      <c r="H125" s="64">
        <v>44036</v>
      </c>
    </row>
    <row r="126" spans="1:8" s="18" customFormat="1" ht="11">
      <c r="A126" s="47"/>
      <c r="B126" s="44" t="s">
        <v>4566</v>
      </c>
      <c r="C126" s="64">
        <v>43602</v>
      </c>
      <c r="D126" s="44" t="s">
        <v>4358</v>
      </c>
      <c r="E126" s="59" t="s">
        <v>4294</v>
      </c>
      <c r="F126" s="68">
        <v>1256.7499999999991</v>
      </c>
      <c r="G126" s="45" t="s">
        <v>4295</v>
      </c>
      <c r="H126" s="64">
        <v>43980</v>
      </c>
    </row>
    <row r="127" spans="1:8" s="18" customFormat="1" ht="11">
      <c r="A127" s="47"/>
      <c r="B127" s="44" t="s">
        <v>4567</v>
      </c>
      <c r="C127" s="64">
        <v>43588</v>
      </c>
      <c r="D127" s="44" t="s">
        <v>4359</v>
      </c>
      <c r="E127" s="59" t="s">
        <v>4294</v>
      </c>
      <c r="F127" s="68">
        <v>1862.940000000003</v>
      </c>
      <c r="G127" s="45" t="s">
        <v>4295</v>
      </c>
      <c r="H127" s="64">
        <v>43966</v>
      </c>
    </row>
    <row r="128" spans="1:8" s="18" customFormat="1" ht="11">
      <c r="A128" s="47"/>
      <c r="B128" s="44" t="s">
        <v>4568</v>
      </c>
      <c r="C128" s="64">
        <v>43574</v>
      </c>
      <c r="D128" s="44" t="s">
        <v>4360</v>
      </c>
      <c r="E128" s="59" t="s">
        <v>4294</v>
      </c>
      <c r="F128" s="68">
        <v>1667.5999999999967</v>
      </c>
      <c r="G128" s="45" t="s">
        <v>4295</v>
      </c>
      <c r="H128" s="64">
        <v>43952</v>
      </c>
    </row>
    <row r="129" spans="1:8" s="18" customFormat="1" ht="11">
      <c r="A129" s="47"/>
      <c r="B129" s="44" t="s">
        <v>4569</v>
      </c>
      <c r="C129" s="64">
        <v>43532</v>
      </c>
      <c r="D129" s="44" t="s">
        <v>4361</v>
      </c>
      <c r="E129" s="59" t="s">
        <v>4294</v>
      </c>
      <c r="F129" s="68">
        <v>667.0399999999986</v>
      </c>
      <c r="G129" s="45" t="s">
        <v>4295</v>
      </c>
      <c r="H129" s="64">
        <v>43910</v>
      </c>
    </row>
    <row r="130" spans="1:8" s="18" customFormat="1" ht="11">
      <c r="A130" s="47"/>
      <c r="B130" s="44" t="s">
        <v>118</v>
      </c>
      <c r="C130" s="64">
        <v>43770</v>
      </c>
      <c r="D130" s="44" t="s">
        <v>4362</v>
      </c>
      <c r="E130" s="59" t="s">
        <v>4294</v>
      </c>
      <c r="F130" s="68">
        <v>4486.4700000000012</v>
      </c>
      <c r="G130" s="45" t="s">
        <v>4295</v>
      </c>
      <c r="H130" s="64">
        <v>44149</v>
      </c>
    </row>
    <row r="131" spans="1:8" s="18" customFormat="1" ht="11">
      <c r="A131" s="47"/>
      <c r="B131" s="44" t="s">
        <v>4570</v>
      </c>
      <c r="C131" s="64">
        <v>43532</v>
      </c>
      <c r="D131" s="44" t="s">
        <v>4363</v>
      </c>
      <c r="E131" s="59" t="s">
        <v>4294</v>
      </c>
      <c r="F131" s="68">
        <v>620.98000000000206</v>
      </c>
      <c r="G131" s="45" t="s">
        <v>4295</v>
      </c>
      <c r="H131" s="64">
        <v>43910</v>
      </c>
    </row>
    <row r="132" spans="1:8" s="18" customFormat="1" ht="11">
      <c r="A132" s="47"/>
      <c r="B132" s="44" t="s">
        <v>4571</v>
      </c>
      <c r="C132" s="64">
        <v>43588</v>
      </c>
      <c r="D132" s="44" t="s">
        <v>4364</v>
      </c>
      <c r="E132" s="59" t="s">
        <v>4294</v>
      </c>
      <c r="F132" s="68">
        <v>2047.0400000000004</v>
      </c>
      <c r="G132" s="45" t="s">
        <v>4295</v>
      </c>
      <c r="H132" s="64">
        <v>43966</v>
      </c>
    </row>
    <row r="133" spans="1:8" s="18" customFormat="1" ht="11">
      <c r="A133" s="47"/>
      <c r="B133" s="44" t="s">
        <v>4572</v>
      </c>
      <c r="C133" s="64">
        <v>43686</v>
      </c>
      <c r="D133" s="44" t="s">
        <v>4365</v>
      </c>
      <c r="E133" s="59" t="s">
        <v>4294</v>
      </c>
      <c r="F133" s="68">
        <v>2780.7600000000029</v>
      </c>
      <c r="G133" s="45" t="s">
        <v>4295</v>
      </c>
      <c r="H133" s="64">
        <v>44064</v>
      </c>
    </row>
    <row r="134" spans="1:8" s="18" customFormat="1" ht="11">
      <c r="A134" s="47"/>
      <c r="B134" s="44" t="s">
        <v>119</v>
      </c>
      <c r="C134" s="64">
        <v>43770</v>
      </c>
      <c r="D134" s="44" t="s">
        <v>4366</v>
      </c>
      <c r="E134" s="59" t="s">
        <v>4294</v>
      </c>
      <c r="F134" s="68">
        <v>5542</v>
      </c>
      <c r="G134" s="45" t="s">
        <v>4295</v>
      </c>
      <c r="H134" s="64">
        <v>44149</v>
      </c>
    </row>
    <row r="135" spans="1:8" s="18" customFormat="1" ht="11">
      <c r="A135" s="47"/>
      <c r="B135" s="44" t="s">
        <v>120</v>
      </c>
      <c r="C135" s="64">
        <v>43826</v>
      </c>
      <c r="D135" s="44" t="s">
        <v>4367</v>
      </c>
      <c r="E135" s="59" t="s">
        <v>4294</v>
      </c>
      <c r="F135" s="68">
        <v>6500.130000000001</v>
      </c>
      <c r="G135" s="45" t="s">
        <v>4295</v>
      </c>
      <c r="H135" s="64">
        <v>44211</v>
      </c>
    </row>
    <row r="136" spans="1:8" s="18" customFormat="1" ht="11">
      <c r="A136" s="47"/>
      <c r="B136" s="44" t="s">
        <v>4573</v>
      </c>
      <c r="C136" s="64">
        <v>43672</v>
      </c>
      <c r="D136" s="44" t="s">
        <v>4368</v>
      </c>
      <c r="E136" s="59" t="s">
        <v>4294</v>
      </c>
      <c r="F136" s="68">
        <v>2552.760000000002</v>
      </c>
      <c r="G136" s="45" t="s">
        <v>4295</v>
      </c>
      <c r="H136" s="64">
        <v>44050</v>
      </c>
    </row>
    <row r="137" spans="1:8" s="18" customFormat="1" ht="11">
      <c r="A137" s="47"/>
      <c r="B137" s="44" t="s">
        <v>4574</v>
      </c>
      <c r="C137" s="64">
        <v>43700</v>
      </c>
      <c r="D137" s="44" t="s">
        <v>4369</v>
      </c>
      <c r="E137" s="59" t="s">
        <v>4294</v>
      </c>
      <c r="F137" s="68">
        <v>4171.6799999999967</v>
      </c>
      <c r="G137" s="45" t="s">
        <v>4295</v>
      </c>
      <c r="H137" s="64">
        <v>44078</v>
      </c>
    </row>
    <row r="138" spans="1:8" s="18" customFormat="1" ht="11">
      <c r="A138" s="47"/>
      <c r="B138" s="44" t="s">
        <v>4575</v>
      </c>
      <c r="C138" s="64">
        <v>43910</v>
      </c>
      <c r="D138" s="44" t="s">
        <v>4370</v>
      </c>
      <c r="E138" s="59" t="s">
        <v>4294</v>
      </c>
      <c r="F138" s="68">
        <v>6578</v>
      </c>
      <c r="G138" s="45" t="s">
        <v>4295</v>
      </c>
      <c r="H138" s="64">
        <v>44295</v>
      </c>
    </row>
    <row r="139" spans="1:8" s="18" customFormat="1" ht="11">
      <c r="A139" s="47"/>
      <c r="B139" s="44" t="s">
        <v>4576</v>
      </c>
      <c r="C139" s="64">
        <v>43644</v>
      </c>
      <c r="D139" s="44" t="s">
        <v>4371</v>
      </c>
      <c r="E139" s="59" t="s">
        <v>4294</v>
      </c>
      <c r="F139" s="68">
        <v>2790.2400000000034</v>
      </c>
      <c r="G139" s="45" t="s">
        <v>4295</v>
      </c>
      <c r="H139" s="64">
        <v>44022</v>
      </c>
    </row>
    <row r="140" spans="1:8" s="18" customFormat="1" ht="11">
      <c r="A140" s="47"/>
      <c r="B140" s="44" t="s">
        <v>4577</v>
      </c>
      <c r="C140" s="64">
        <v>43714</v>
      </c>
      <c r="D140" s="44" t="s">
        <v>4372</v>
      </c>
      <c r="E140" s="59" t="s">
        <v>4294</v>
      </c>
      <c r="F140" s="68">
        <v>3171.6099999999988</v>
      </c>
      <c r="G140" s="45" t="s">
        <v>4295</v>
      </c>
      <c r="H140" s="64">
        <v>44094</v>
      </c>
    </row>
    <row r="141" spans="1:8" s="18" customFormat="1" ht="11">
      <c r="A141" s="47"/>
      <c r="B141" s="44" t="s">
        <v>4578</v>
      </c>
      <c r="C141" s="64">
        <v>43574</v>
      </c>
      <c r="D141" s="44" t="s">
        <v>4373</v>
      </c>
      <c r="E141" s="59" t="s">
        <v>4294</v>
      </c>
      <c r="F141" s="68">
        <v>1241.8500000000013</v>
      </c>
      <c r="G141" s="45" t="s">
        <v>4295</v>
      </c>
      <c r="H141" s="64">
        <v>43952</v>
      </c>
    </row>
    <row r="142" spans="1:8" s="18" customFormat="1" ht="11">
      <c r="A142" s="47"/>
      <c r="B142" s="44" t="s">
        <v>4579</v>
      </c>
      <c r="C142" s="64">
        <v>43546</v>
      </c>
      <c r="D142" s="44" t="s">
        <v>4374</v>
      </c>
      <c r="E142" s="59" t="s">
        <v>4294</v>
      </c>
      <c r="F142" s="68">
        <v>248.37000000000126</v>
      </c>
      <c r="G142" s="45" t="s">
        <v>4295</v>
      </c>
      <c r="H142" s="64">
        <v>43924</v>
      </c>
    </row>
    <row r="143" spans="1:8" s="18" customFormat="1" ht="11">
      <c r="A143" s="47"/>
      <c r="B143" s="44" t="s">
        <v>4580</v>
      </c>
      <c r="C143" s="64">
        <v>43644</v>
      </c>
      <c r="D143" s="44" t="s">
        <v>4375</v>
      </c>
      <c r="E143" s="59" t="s">
        <v>4294</v>
      </c>
      <c r="F143" s="68">
        <v>2122.1600000000017</v>
      </c>
      <c r="G143" s="45" t="s">
        <v>4295</v>
      </c>
      <c r="H143" s="64">
        <v>44022</v>
      </c>
    </row>
    <row r="144" spans="1:8" s="18" customFormat="1" ht="11">
      <c r="A144" s="47"/>
      <c r="B144" s="44" t="s">
        <v>121</v>
      </c>
      <c r="C144" s="64">
        <v>43826</v>
      </c>
      <c r="D144" s="44" t="s">
        <v>4376</v>
      </c>
      <c r="E144" s="59" t="s">
        <v>4294</v>
      </c>
      <c r="F144" s="68">
        <v>4289.25</v>
      </c>
      <c r="G144" s="45" t="s">
        <v>4295</v>
      </c>
      <c r="H144" s="64">
        <v>44211</v>
      </c>
    </row>
    <row r="145" spans="1:8" s="18" customFormat="1" ht="11">
      <c r="A145" s="47"/>
      <c r="B145" s="44" t="s">
        <v>4581</v>
      </c>
      <c r="C145" s="64">
        <v>43672</v>
      </c>
      <c r="D145" s="44" t="s">
        <v>4377</v>
      </c>
      <c r="E145" s="59" t="s">
        <v>4294</v>
      </c>
      <c r="F145" s="68">
        <v>2634.6400000000012</v>
      </c>
      <c r="G145" s="45" t="s">
        <v>4295</v>
      </c>
      <c r="H145" s="64">
        <v>44050</v>
      </c>
    </row>
    <row r="146" spans="1:8" s="18" customFormat="1" ht="11">
      <c r="A146" s="47"/>
      <c r="B146" s="44" t="s">
        <v>4582</v>
      </c>
      <c r="C146" s="64">
        <v>43686</v>
      </c>
      <c r="D146" s="44" t="s">
        <v>4378</v>
      </c>
      <c r="E146" s="59" t="s">
        <v>4294</v>
      </c>
      <c r="F146" s="68">
        <v>2552.760000000002</v>
      </c>
      <c r="G146" s="45" t="s">
        <v>4295</v>
      </c>
      <c r="H146" s="64">
        <v>44064</v>
      </c>
    </row>
    <row r="147" spans="1:8" s="18" customFormat="1" ht="11">
      <c r="A147" s="47"/>
      <c r="B147" s="44" t="s">
        <v>4583</v>
      </c>
      <c r="C147" s="64">
        <v>43658</v>
      </c>
      <c r="D147" s="44" t="s">
        <v>4379</v>
      </c>
      <c r="E147" s="59" t="s">
        <v>4294</v>
      </c>
      <c r="F147" s="68">
        <v>2783</v>
      </c>
      <c r="G147" s="45" t="s">
        <v>4295</v>
      </c>
      <c r="H147" s="64">
        <v>44036</v>
      </c>
    </row>
    <row r="148" spans="1:8" s="18" customFormat="1" ht="11">
      <c r="A148" s="47"/>
      <c r="B148" s="44" t="s">
        <v>122</v>
      </c>
      <c r="C148" s="64">
        <v>43812</v>
      </c>
      <c r="D148" s="44" t="s">
        <v>4380</v>
      </c>
      <c r="E148" s="59" t="s">
        <v>4294</v>
      </c>
      <c r="F148" s="68">
        <v>4554</v>
      </c>
      <c r="G148" s="45" t="s">
        <v>4295</v>
      </c>
      <c r="H148" s="64">
        <v>44163</v>
      </c>
    </row>
    <row r="149" spans="1:8" s="18" customFormat="1" ht="11">
      <c r="A149" s="47"/>
      <c r="B149" s="44" t="s">
        <v>4584</v>
      </c>
      <c r="C149" s="64">
        <v>43574</v>
      </c>
      <c r="D149" s="44" t="s">
        <v>4381</v>
      </c>
      <c r="E149" s="59" t="s">
        <v>4294</v>
      </c>
      <c r="F149" s="68">
        <v>1313.1499999999987</v>
      </c>
      <c r="G149" s="45" t="s">
        <v>4295</v>
      </c>
      <c r="H149" s="64">
        <v>43952</v>
      </c>
    </row>
    <row r="150" spans="1:8" s="18" customFormat="1" ht="11">
      <c r="A150" s="47"/>
      <c r="B150" s="44" t="s">
        <v>4585</v>
      </c>
      <c r="C150" s="64">
        <v>43658</v>
      </c>
      <c r="D150" s="44" t="s">
        <v>4382</v>
      </c>
      <c r="E150" s="59" t="s">
        <v>4294</v>
      </c>
      <c r="F150" s="68">
        <v>3385.0500000000043</v>
      </c>
      <c r="G150" s="45" t="s">
        <v>4295</v>
      </c>
      <c r="H150" s="64">
        <v>44036</v>
      </c>
    </row>
    <row r="151" spans="1:8" s="18" customFormat="1" ht="11">
      <c r="A151" s="47"/>
      <c r="B151" s="44" t="s">
        <v>4586</v>
      </c>
      <c r="C151" s="64">
        <v>43840</v>
      </c>
      <c r="D151" s="44" t="s">
        <v>4383</v>
      </c>
      <c r="E151" s="59" t="s">
        <v>4294</v>
      </c>
      <c r="F151" s="68">
        <v>5566</v>
      </c>
      <c r="G151" s="45" t="s">
        <v>4295</v>
      </c>
      <c r="H151" s="64">
        <v>44225</v>
      </c>
    </row>
    <row r="152" spans="1:8" s="18" customFormat="1" ht="11">
      <c r="A152" s="47"/>
      <c r="B152" s="44" t="s">
        <v>4587</v>
      </c>
      <c r="C152" s="64">
        <v>43728</v>
      </c>
      <c r="D152" s="44" t="s">
        <v>4384</v>
      </c>
      <c r="E152" s="59" t="s">
        <v>4294</v>
      </c>
      <c r="F152" s="68">
        <v>3169.8799999999992</v>
      </c>
      <c r="G152" s="45" t="s">
        <v>4295</v>
      </c>
      <c r="H152" s="64">
        <v>44106</v>
      </c>
    </row>
    <row r="153" spans="1:8" s="18" customFormat="1" ht="11">
      <c r="A153" s="47"/>
      <c r="B153" s="44" t="s">
        <v>123</v>
      </c>
      <c r="C153" s="64">
        <v>43826</v>
      </c>
      <c r="D153" s="44" t="s">
        <v>4385</v>
      </c>
      <c r="E153" s="59" t="s">
        <v>4294</v>
      </c>
      <c r="F153" s="68">
        <v>5505.1500000000015</v>
      </c>
      <c r="G153" s="45" t="s">
        <v>4295</v>
      </c>
      <c r="H153" s="64">
        <v>44211</v>
      </c>
    </row>
    <row r="154" spans="1:8" s="18" customFormat="1" ht="11">
      <c r="A154" s="47"/>
      <c r="B154" s="44" t="s">
        <v>4588</v>
      </c>
      <c r="C154" s="64">
        <v>43728</v>
      </c>
      <c r="D154" s="44" t="s">
        <v>4386</v>
      </c>
      <c r="E154" s="59" t="s">
        <v>4294</v>
      </c>
      <c r="F154" s="68">
        <v>4333.4200000000028</v>
      </c>
      <c r="G154" s="45" t="s">
        <v>4295</v>
      </c>
      <c r="H154" s="64">
        <v>44106</v>
      </c>
    </row>
    <row r="155" spans="1:8" s="18" customFormat="1" ht="11">
      <c r="A155" s="47"/>
      <c r="B155" s="44" t="s">
        <v>4589</v>
      </c>
      <c r="C155" s="64">
        <v>43630</v>
      </c>
      <c r="D155" s="44" t="s">
        <v>4387</v>
      </c>
      <c r="E155" s="59" t="s">
        <v>4294</v>
      </c>
      <c r="F155" s="68">
        <v>2277</v>
      </c>
      <c r="G155" s="45" t="s">
        <v>4295</v>
      </c>
      <c r="H155" s="64">
        <v>44008</v>
      </c>
    </row>
    <row r="156" spans="1:8" s="18" customFormat="1" ht="11">
      <c r="A156" s="47"/>
      <c r="B156" s="44" t="s">
        <v>4590</v>
      </c>
      <c r="C156" s="64">
        <v>43644</v>
      </c>
      <c r="D156" s="44" t="s">
        <v>4388</v>
      </c>
      <c r="E156" s="59" t="s">
        <v>4294</v>
      </c>
      <c r="F156" s="68">
        <v>2264.1999999999989</v>
      </c>
      <c r="G156" s="45" t="s">
        <v>4295</v>
      </c>
      <c r="H156" s="64">
        <v>44022</v>
      </c>
    </row>
    <row r="157" spans="1:8" s="18" customFormat="1" ht="11">
      <c r="A157" s="47"/>
      <c r="B157" s="44" t="s">
        <v>4591</v>
      </c>
      <c r="C157" s="64">
        <v>43562</v>
      </c>
      <c r="D157" s="44" t="s">
        <v>4389</v>
      </c>
      <c r="E157" s="59" t="s">
        <v>4294</v>
      </c>
      <c r="F157" s="68">
        <v>1204.8599999999997</v>
      </c>
      <c r="G157" s="45" t="s">
        <v>4295</v>
      </c>
      <c r="H157" s="64">
        <v>43938</v>
      </c>
    </row>
    <row r="158" spans="1:8" s="18" customFormat="1" ht="11">
      <c r="A158" s="47"/>
      <c r="B158" s="44" t="s">
        <v>4592</v>
      </c>
      <c r="C158" s="64">
        <v>43700</v>
      </c>
      <c r="D158" s="44" t="s">
        <v>4390</v>
      </c>
      <c r="E158" s="59" t="s">
        <v>4294</v>
      </c>
      <c r="F158" s="68">
        <v>2717.0399999999991</v>
      </c>
      <c r="G158" s="45" t="s">
        <v>4295</v>
      </c>
      <c r="H158" s="64">
        <v>44078</v>
      </c>
    </row>
    <row r="159" spans="1:8" s="18" customFormat="1" ht="11">
      <c r="A159" s="47"/>
      <c r="B159" s="44" t="s">
        <v>4593</v>
      </c>
      <c r="C159" s="64">
        <v>43630</v>
      </c>
      <c r="D159" s="44" t="s">
        <v>4391</v>
      </c>
      <c r="E159" s="59" t="s">
        <v>4294</v>
      </c>
      <c r="F159" s="68">
        <v>2026.3500000000013</v>
      </c>
      <c r="G159" s="45" t="s">
        <v>4295</v>
      </c>
      <c r="H159" s="64">
        <v>44008</v>
      </c>
    </row>
    <row r="160" spans="1:8" s="18" customFormat="1" ht="11">
      <c r="A160" s="47"/>
      <c r="B160" s="44" t="s">
        <v>4594</v>
      </c>
      <c r="C160" s="64">
        <v>43912</v>
      </c>
      <c r="D160" s="44" t="s">
        <v>4392</v>
      </c>
      <c r="E160" s="59" t="s">
        <v>4294</v>
      </c>
      <c r="F160" s="68">
        <v>6553.75</v>
      </c>
      <c r="G160" s="45" t="s">
        <v>4295</v>
      </c>
      <c r="H160" s="64">
        <v>44267</v>
      </c>
    </row>
    <row r="161" spans="1:8" s="18" customFormat="1" ht="11">
      <c r="A161" s="47"/>
      <c r="B161" s="44" t="s">
        <v>4595</v>
      </c>
      <c r="C161" s="64">
        <v>43924</v>
      </c>
      <c r="D161" s="44" t="s">
        <v>4393</v>
      </c>
      <c r="E161" s="59" t="s">
        <v>4294</v>
      </c>
      <c r="F161" s="68">
        <v>6578</v>
      </c>
      <c r="G161" s="45" t="s">
        <v>4295</v>
      </c>
      <c r="H161" s="64">
        <v>44281</v>
      </c>
    </row>
    <row r="162" spans="1:8" s="18" customFormat="1" ht="11">
      <c r="A162" s="47"/>
      <c r="B162" s="44" t="s">
        <v>4596</v>
      </c>
      <c r="C162" s="64">
        <v>43686</v>
      </c>
      <c r="D162" s="44" t="s">
        <v>4394</v>
      </c>
      <c r="E162" s="59" t="s">
        <v>4294</v>
      </c>
      <c r="F162" s="68">
        <v>3089.8</v>
      </c>
      <c r="G162" s="45" t="s">
        <v>4295</v>
      </c>
      <c r="H162" s="64">
        <v>44064</v>
      </c>
    </row>
    <row r="163" spans="1:8" s="18" customFormat="1" ht="11">
      <c r="A163" s="47"/>
      <c r="B163" s="44" t="s">
        <v>4597</v>
      </c>
      <c r="C163" s="64">
        <v>43672</v>
      </c>
      <c r="D163" s="44" t="s">
        <v>4395</v>
      </c>
      <c r="E163" s="59" t="s">
        <v>4294</v>
      </c>
      <c r="F163" s="68">
        <v>3988.8399999999992</v>
      </c>
      <c r="G163" s="45" t="s">
        <v>4295</v>
      </c>
      <c r="H163" s="64">
        <v>44050</v>
      </c>
    </row>
    <row r="164" spans="1:8" s="18" customFormat="1" ht="11">
      <c r="A164" s="47"/>
      <c r="B164" s="44" t="s">
        <v>4598</v>
      </c>
      <c r="C164" s="64">
        <v>43644</v>
      </c>
      <c r="D164" s="44" t="s">
        <v>4396</v>
      </c>
      <c r="E164" s="59" t="s">
        <v>4294</v>
      </c>
      <c r="F164" s="68">
        <v>2834.8600000000033</v>
      </c>
      <c r="G164" s="45" t="s">
        <v>4295</v>
      </c>
      <c r="H164" s="64">
        <v>44022</v>
      </c>
    </row>
    <row r="165" spans="1:8" s="18" customFormat="1" ht="11">
      <c r="A165" s="47"/>
      <c r="B165" s="44" t="s">
        <v>4599</v>
      </c>
      <c r="C165" s="64">
        <v>43588</v>
      </c>
      <c r="D165" s="44" t="s">
        <v>4397</v>
      </c>
      <c r="E165" s="59" t="s">
        <v>4294</v>
      </c>
      <c r="F165" s="68">
        <v>1269.8400000000022</v>
      </c>
      <c r="G165" s="45" t="s">
        <v>4295</v>
      </c>
      <c r="H165" s="64">
        <v>43966</v>
      </c>
    </row>
    <row r="166" spans="1:8" s="18" customFormat="1" ht="11">
      <c r="A166" s="47"/>
      <c r="B166" s="44" t="s">
        <v>4600</v>
      </c>
      <c r="C166" s="64">
        <v>43630</v>
      </c>
      <c r="D166" s="44" t="s">
        <v>4398</v>
      </c>
      <c r="E166" s="59" t="s">
        <v>4294</v>
      </c>
      <c r="F166" s="68">
        <v>1860.0100000000016</v>
      </c>
      <c r="G166" s="45" t="s">
        <v>4295</v>
      </c>
      <c r="H166" s="64">
        <v>43994</v>
      </c>
    </row>
    <row r="167" spans="1:8" s="18" customFormat="1" ht="11">
      <c r="A167" s="47"/>
      <c r="B167" s="44" t="s">
        <v>4601</v>
      </c>
      <c r="C167" s="64">
        <v>43630</v>
      </c>
      <c r="D167" s="44" t="s">
        <v>4399</v>
      </c>
      <c r="E167" s="59" t="s">
        <v>4294</v>
      </c>
      <c r="F167" s="68">
        <v>1889.2499999999968</v>
      </c>
      <c r="G167" s="45" t="s">
        <v>4295</v>
      </c>
      <c r="H167" s="64">
        <v>43994</v>
      </c>
    </row>
    <row r="168" spans="1:8" s="18" customFormat="1" ht="11">
      <c r="A168" s="47"/>
      <c r="B168" s="44" t="s">
        <v>4602</v>
      </c>
      <c r="C168" s="64">
        <v>43322</v>
      </c>
      <c r="D168" s="44" t="s">
        <v>4400</v>
      </c>
      <c r="E168" s="59" t="s">
        <v>4294</v>
      </c>
      <c r="F168" s="68">
        <v>1437.38</v>
      </c>
      <c r="G168" s="45" t="s">
        <v>4295</v>
      </c>
      <c r="H168" s="64">
        <v>43756</v>
      </c>
    </row>
    <row r="169" spans="1:8" s="18" customFormat="1" ht="11">
      <c r="A169" s="47"/>
      <c r="B169" s="44" t="s">
        <v>124</v>
      </c>
      <c r="C169" s="64">
        <v>43826</v>
      </c>
      <c r="D169" s="44" t="s">
        <v>4401</v>
      </c>
      <c r="E169" s="59" t="s">
        <v>4294</v>
      </c>
      <c r="F169" s="68">
        <v>5443.38</v>
      </c>
      <c r="G169" s="45" t="s">
        <v>4295</v>
      </c>
      <c r="H169" s="64">
        <v>44211</v>
      </c>
    </row>
    <row r="170" spans="1:8" s="18" customFormat="1" ht="11">
      <c r="A170" s="47"/>
      <c r="B170" s="44" t="s">
        <v>4603</v>
      </c>
      <c r="C170" s="64">
        <v>43336</v>
      </c>
      <c r="D170" s="44" t="s">
        <v>4402</v>
      </c>
      <c r="E170" s="59" t="s">
        <v>4294</v>
      </c>
      <c r="F170" s="68">
        <v>895.10999999999933</v>
      </c>
      <c r="G170" s="45" t="s">
        <v>4295</v>
      </c>
      <c r="H170" s="64">
        <v>43840</v>
      </c>
    </row>
    <row r="171" spans="1:8" s="18" customFormat="1" ht="11">
      <c r="A171" s="47"/>
      <c r="B171" s="44" t="s">
        <v>4604</v>
      </c>
      <c r="C171" s="64">
        <v>43910</v>
      </c>
      <c r="D171" s="44" t="s">
        <v>4403</v>
      </c>
      <c r="E171" s="59" t="s">
        <v>4294</v>
      </c>
      <c r="F171" s="68">
        <v>8476</v>
      </c>
      <c r="G171" s="45" t="s">
        <v>4295</v>
      </c>
      <c r="H171" s="64">
        <v>44295</v>
      </c>
    </row>
    <row r="172" spans="1:8" s="18" customFormat="1" ht="11">
      <c r="A172" s="47"/>
      <c r="B172" s="44" t="s">
        <v>4605</v>
      </c>
      <c r="C172" s="64">
        <v>43812</v>
      </c>
      <c r="D172" s="44" t="s">
        <v>4404</v>
      </c>
      <c r="E172" s="59" t="s">
        <v>4294</v>
      </c>
      <c r="F172" s="68">
        <v>5060</v>
      </c>
      <c r="G172" s="45" t="s">
        <v>4295</v>
      </c>
      <c r="H172" s="64">
        <v>44191</v>
      </c>
    </row>
    <row r="173" spans="1:8" s="18" customFormat="1" ht="11">
      <c r="A173" s="47"/>
      <c r="B173" s="44" t="s">
        <v>4606</v>
      </c>
      <c r="C173" s="64">
        <v>43686</v>
      </c>
      <c r="D173" s="44" t="s">
        <v>4405</v>
      </c>
      <c r="E173" s="59" t="s">
        <v>4294</v>
      </c>
      <c r="F173" s="68">
        <v>2501.3999999999987</v>
      </c>
      <c r="G173" s="45" t="s">
        <v>4295</v>
      </c>
      <c r="H173" s="64">
        <v>44064</v>
      </c>
    </row>
    <row r="174" spans="1:8" s="18" customFormat="1" ht="11">
      <c r="A174" s="47"/>
      <c r="B174" s="44" t="s">
        <v>4607</v>
      </c>
      <c r="C174" s="64">
        <v>43562</v>
      </c>
      <c r="D174" s="44" t="s">
        <v>4406</v>
      </c>
      <c r="E174" s="59" t="s">
        <v>4294</v>
      </c>
      <c r="F174" s="68">
        <v>862.56000000000165</v>
      </c>
      <c r="G174" s="45" t="s">
        <v>4295</v>
      </c>
      <c r="H174" s="64">
        <v>43938</v>
      </c>
    </row>
    <row r="175" spans="1:8" s="18" customFormat="1" ht="11">
      <c r="A175" s="47"/>
      <c r="B175" s="44" t="s">
        <v>4608</v>
      </c>
      <c r="C175" s="64">
        <v>43854</v>
      </c>
      <c r="D175" s="44" t="s">
        <v>4407</v>
      </c>
      <c r="E175" s="59" t="s">
        <v>4294</v>
      </c>
      <c r="F175" s="68">
        <v>4892.7900000000009</v>
      </c>
      <c r="G175" s="45" t="s">
        <v>4295</v>
      </c>
      <c r="H175" s="64">
        <v>44253</v>
      </c>
    </row>
    <row r="176" spans="1:8" s="18" customFormat="1" ht="11">
      <c r="A176" s="47"/>
      <c r="B176" s="44" t="s">
        <v>4609</v>
      </c>
      <c r="C176" s="64">
        <v>43840</v>
      </c>
      <c r="D176" s="44" t="s">
        <v>4408</v>
      </c>
      <c r="E176" s="59" t="s">
        <v>4294</v>
      </c>
      <c r="F176" s="68">
        <v>4802.8600000000006</v>
      </c>
      <c r="G176" s="45" t="s">
        <v>4295</v>
      </c>
      <c r="H176" s="64">
        <v>44225</v>
      </c>
    </row>
    <row r="177" spans="1:8" s="18" customFormat="1" ht="11">
      <c r="A177" s="47"/>
      <c r="B177" s="44" t="s">
        <v>125</v>
      </c>
      <c r="C177" s="64">
        <v>43812</v>
      </c>
      <c r="D177" s="44" t="s">
        <v>4409</v>
      </c>
      <c r="E177" s="59" t="s">
        <v>4294</v>
      </c>
      <c r="F177" s="68">
        <v>5063.21</v>
      </c>
      <c r="G177" s="45" t="s">
        <v>4295</v>
      </c>
      <c r="H177" s="64">
        <v>44191</v>
      </c>
    </row>
    <row r="178" spans="1:8" s="18" customFormat="1" ht="11">
      <c r="A178" s="47"/>
      <c r="B178" s="44" t="s">
        <v>126</v>
      </c>
      <c r="C178" s="64">
        <v>43826</v>
      </c>
      <c r="D178" s="44" t="s">
        <v>4410</v>
      </c>
      <c r="E178" s="59" t="s">
        <v>4294</v>
      </c>
      <c r="F178" s="68">
        <v>5313</v>
      </c>
      <c r="G178" s="45" t="s">
        <v>4295</v>
      </c>
      <c r="H178" s="64">
        <v>44211</v>
      </c>
    </row>
    <row r="179" spans="1:8" s="18" customFormat="1" ht="11">
      <c r="A179" s="47"/>
      <c r="B179" s="44" t="s">
        <v>127</v>
      </c>
      <c r="C179" s="64">
        <v>43812</v>
      </c>
      <c r="D179" s="44" t="s">
        <v>4411</v>
      </c>
      <c r="E179" s="59" t="s">
        <v>4294</v>
      </c>
      <c r="F179" s="68">
        <v>4750.380000000001</v>
      </c>
      <c r="G179" s="45" t="s">
        <v>4295</v>
      </c>
      <c r="H179" s="64">
        <v>44163</v>
      </c>
    </row>
    <row r="180" spans="1:8" s="18" customFormat="1" ht="11">
      <c r="A180" s="47"/>
      <c r="B180" s="44" t="s">
        <v>4610</v>
      </c>
      <c r="C180" s="64">
        <v>43658</v>
      </c>
      <c r="D180" s="44" t="s">
        <v>4412</v>
      </c>
      <c r="E180" s="59" t="s">
        <v>4294</v>
      </c>
      <c r="F180" s="68">
        <v>2783</v>
      </c>
      <c r="G180" s="45" t="s">
        <v>4295</v>
      </c>
      <c r="H180" s="64">
        <v>44036</v>
      </c>
    </row>
    <row r="181" spans="1:8" s="18" customFormat="1" ht="11">
      <c r="A181" s="47"/>
      <c r="B181" s="44" t="s">
        <v>4611</v>
      </c>
      <c r="C181" s="64">
        <v>43854</v>
      </c>
      <c r="D181" s="44" t="s">
        <v>4413</v>
      </c>
      <c r="E181" s="59" t="s">
        <v>4294</v>
      </c>
      <c r="F181" s="68">
        <v>5819</v>
      </c>
      <c r="G181" s="45" t="s">
        <v>4295</v>
      </c>
      <c r="H181" s="64">
        <v>44253</v>
      </c>
    </row>
    <row r="182" spans="1:8" s="18" customFormat="1" ht="11">
      <c r="A182" s="47"/>
      <c r="B182" s="44" t="s">
        <v>128</v>
      </c>
      <c r="C182" s="64">
        <v>43756</v>
      </c>
      <c r="D182" s="44" t="s">
        <v>4414</v>
      </c>
      <c r="E182" s="59" t="s">
        <v>4294</v>
      </c>
      <c r="F182" s="68">
        <v>4048</v>
      </c>
      <c r="G182" s="45" t="s">
        <v>4295</v>
      </c>
      <c r="H182" s="64">
        <v>44134</v>
      </c>
    </row>
    <row r="183" spans="1:8" s="18" customFormat="1" ht="11">
      <c r="A183" s="47"/>
      <c r="B183" s="44" t="s">
        <v>4612</v>
      </c>
      <c r="C183" s="64">
        <v>43912</v>
      </c>
      <c r="D183" s="44" t="s">
        <v>4415</v>
      </c>
      <c r="E183" s="59" t="s">
        <v>4294</v>
      </c>
      <c r="F183" s="68">
        <v>5660.5</v>
      </c>
      <c r="G183" s="45" t="s">
        <v>4295</v>
      </c>
      <c r="H183" s="64">
        <v>44267</v>
      </c>
    </row>
    <row r="184" spans="1:8" s="18" customFormat="1" ht="11">
      <c r="A184" s="47"/>
      <c r="B184" s="44" t="s">
        <v>4613</v>
      </c>
      <c r="C184" s="64">
        <v>43602</v>
      </c>
      <c r="D184" s="44" t="s">
        <v>4416</v>
      </c>
      <c r="E184" s="59" t="s">
        <v>4294</v>
      </c>
      <c r="F184" s="68">
        <v>1204.7999999999993</v>
      </c>
      <c r="G184" s="45" t="s">
        <v>4295</v>
      </c>
      <c r="H184" s="64">
        <v>43950</v>
      </c>
    </row>
    <row r="185" spans="1:8" s="18" customFormat="1" ht="11">
      <c r="A185" s="47"/>
      <c r="B185" s="44" t="s">
        <v>4614</v>
      </c>
      <c r="C185" s="64">
        <v>43912</v>
      </c>
      <c r="D185" s="44" t="s">
        <v>4417</v>
      </c>
      <c r="E185" s="59" t="s">
        <v>4294</v>
      </c>
      <c r="F185" s="68">
        <v>5660.5</v>
      </c>
      <c r="G185" s="45" t="s">
        <v>4295</v>
      </c>
      <c r="H185" s="64">
        <v>44267</v>
      </c>
    </row>
    <row r="186" spans="1:8" s="18" customFormat="1" ht="11">
      <c r="A186" s="47"/>
      <c r="B186" s="44" t="s">
        <v>4615</v>
      </c>
      <c r="C186" s="64">
        <v>43714</v>
      </c>
      <c r="D186" s="44" t="s">
        <v>4418</v>
      </c>
      <c r="E186" s="59" t="s">
        <v>4294</v>
      </c>
      <c r="F186" s="68">
        <v>3289</v>
      </c>
      <c r="G186" s="45" t="s">
        <v>4295</v>
      </c>
      <c r="H186" s="64">
        <v>44094</v>
      </c>
    </row>
    <row r="187" spans="1:8" s="18" customFormat="1" ht="11">
      <c r="A187" s="47"/>
      <c r="B187" s="44" t="s">
        <v>4616</v>
      </c>
      <c r="C187" s="64">
        <v>43714</v>
      </c>
      <c r="D187" s="44" t="s">
        <v>4419</v>
      </c>
      <c r="E187" s="59" t="s">
        <v>4294</v>
      </c>
      <c r="F187" s="68">
        <v>4534.1400000000021</v>
      </c>
      <c r="G187" s="45" t="s">
        <v>4295</v>
      </c>
      <c r="H187" s="64">
        <v>44094</v>
      </c>
    </row>
    <row r="188" spans="1:8" s="18" customFormat="1" ht="11">
      <c r="A188" s="47"/>
      <c r="B188" s="44" t="s">
        <v>4617</v>
      </c>
      <c r="C188" s="64">
        <v>43700</v>
      </c>
      <c r="D188" s="44" t="s">
        <v>4420</v>
      </c>
      <c r="E188" s="59" t="s">
        <v>4294</v>
      </c>
      <c r="F188" s="68">
        <v>3036</v>
      </c>
      <c r="G188" s="45" t="s">
        <v>4295</v>
      </c>
      <c r="H188" s="64">
        <v>44078</v>
      </c>
    </row>
    <row r="189" spans="1:8" s="18" customFormat="1" ht="11">
      <c r="A189" s="47"/>
      <c r="B189" s="44" t="s">
        <v>129</v>
      </c>
      <c r="C189" s="64">
        <v>43812</v>
      </c>
      <c r="D189" s="44" t="s">
        <v>4421</v>
      </c>
      <c r="E189" s="59" t="s">
        <v>4294</v>
      </c>
      <c r="F189" s="68">
        <v>5038.5999999999985</v>
      </c>
      <c r="G189" s="45" t="s">
        <v>4295</v>
      </c>
      <c r="H189" s="64">
        <v>44191</v>
      </c>
    </row>
    <row r="190" spans="1:8" s="18" customFormat="1" ht="11">
      <c r="A190" s="47"/>
      <c r="B190" s="44" t="s">
        <v>4618</v>
      </c>
      <c r="C190" s="64">
        <v>43912</v>
      </c>
      <c r="D190" s="44" t="s">
        <v>4422</v>
      </c>
      <c r="E190" s="59" t="s">
        <v>4294</v>
      </c>
      <c r="F190" s="68">
        <v>5628.75</v>
      </c>
      <c r="G190" s="45" t="s">
        <v>4295</v>
      </c>
      <c r="H190" s="64">
        <v>44267</v>
      </c>
    </row>
    <row r="191" spans="1:8" s="18" customFormat="1" ht="11">
      <c r="A191" s="47"/>
      <c r="B191" s="44" t="s">
        <v>4619</v>
      </c>
      <c r="C191" s="64">
        <v>43700</v>
      </c>
      <c r="D191" s="44" t="s">
        <v>4423</v>
      </c>
      <c r="E191" s="59" t="s">
        <v>4294</v>
      </c>
      <c r="F191" s="68">
        <v>3880.75</v>
      </c>
      <c r="G191" s="45" t="s">
        <v>4295</v>
      </c>
      <c r="H191" s="64">
        <v>44078</v>
      </c>
    </row>
    <row r="192" spans="1:8" s="18" customFormat="1" ht="11">
      <c r="A192" s="47"/>
      <c r="B192" s="44" t="s">
        <v>4620</v>
      </c>
      <c r="C192" s="64">
        <v>43910</v>
      </c>
      <c r="D192" s="44" t="s">
        <v>4424</v>
      </c>
      <c r="E192" s="59" t="s">
        <v>4294</v>
      </c>
      <c r="F192" s="68">
        <v>6578</v>
      </c>
      <c r="G192" s="45" t="s">
        <v>4295</v>
      </c>
      <c r="H192" s="64">
        <v>44295</v>
      </c>
    </row>
    <row r="193" spans="1:8" s="18" customFormat="1" ht="11">
      <c r="A193" s="47"/>
      <c r="B193" s="44" t="s">
        <v>4621</v>
      </c>
      <c r="C193" s="64">
        <v>43924</v>
      </c>
      <c r="D193" s="44" t="s">
        <v>4425</v>
      </c>
      <c r="E193" s="59" t="s">
        <v>4294</v>
      </c>
      <c r="F193" s="68">
        <v>6578</v>
      </c>
      <c r="G193" s="45" t="s">
        <v>4295</v>
      </c>
      <c r="H193" s="64">
        <v>44281</v>
      </c>
    </row>
    <row r="194" spans="1:8" s="18" customFormat="1" ht="11">
      <c r="A194" s="47"/>
      <c r="B194" s="44" t="s">
        <v>4622</v>
      </c>
      <c r="C194" s="64">
        <v>43840</v>
      </c>
      <c r="D194" s="44" t="s">
        <v>4426</v>
      </c>
      <c r="E194" s="59" t="s">
        <v>4294</v>
      </c>
      <c r="F194" s="68">
        <v>4680.0600000000013</v>
      </c>
      <c r="G194" s="45" t="s">
        <v>4295</v>
      </c>
      <c r="H194" s="64">
        <v>44225</v>
      </c>
    </row>
    <row r="195" spans="1:8" s="18" customFormat="1" ht="11">
      <c r="A195" s="47"/>
      <c r="B195" s="44" t="s">
        <v>4623</v>
      </c>
      <c r="C195" s="64">
        <v>43896</v>
      </c>
      <c r="D195" s="44" t="s">
        <v>4427</v>
      </c>
      <c r="E195" s="59" t="s">
        <v>4294</v>
      </c>
      <c r="F195" s="68">
        <v>5660.5</v>
      </c>
      <c r="G195" s="45" t="s">
        <v>4295</v>
      </c>
      <c r="H195" s="64">
        <v>44253</v>
      </c>
    </row>
    <row r="196" spans="1:8" s="18" customFormat="1" ht="11">
      <c r="A196" s="47"/>
      <c r="B196" s="44" t="s">
        <v>4624</v>
      </c>
      <c r="C196" s="64">
        <v>43602</v>
      </c>
      <c r="D196" s="44" t="s">
        <v>4428</v>
      </c>
      <c r="E196" s="59" t="s">
        <v>4294</v>
      </c>
      <c r="F196" s="68">
        <v>1686.7199999999993</v>
      </c>
      <c r="G196" s="45" t="s">
        <v>4295</v>
      </c>
      <c r="H196" s="64">
        <v>43980</v>
      </c>
    </row>
    <row r="197" spans="1:8" s="18" customFormat="1" ht="11">
      <c r="A197" s="47"/>
      <c r="B197" s="44" t="s">
        <v>4625</v>
      </c>
      <c r="C197" s="64">
        <v>43518</v>
      </c>
      <c r="D197" s="44" t="s">
        <v>4429</v>
      </c>
      <c r="E197" s="59" t="s">
        <v>4294</v>
      </c>
      <c r="F197" s="68">
        <v>194.52000000000041</v>
      </c>
      <c r="G197" s="45" t="s">
        <v>4295</v>
      </c>
      <c r="H197" s="64">
        <v>43896</v>
      </c>
    </row>
    <row r="198" spans="1:8" s="18" customFormat="1" ht="11">
      <c r="A198" s="47"/>
      <c r="B198" s="44" t="s">
        <v>4626</v>
      </c>
      <c r="C198" s="64">
        <v>43630</v>
      </c>
      <c r="D198" s="44" t="s">
        <v>4430</v>
      </c>
      <c r="E198" s="59" t="s">
        <v>4294</v>
      </c>
      <c r="F198" s="68">
        <v>3102.0299999999988</v>
      </c>
      <c r="G198" s="45" t="s">
        <v>4295</v>
      </c>
      <c r="H198" s="64">
        <v>43994</v>
      </c>
    </row>
    <row r="199" spans="1:8" s="18" customFormat="1" ht="11">
      <c r="A199" s="47"/>
      <c r="B199" s="44" t="s">
        <v>4627</v>
      </c>
      <c r="C199" s="64">
        <v>43896</v>
      </c>
      <c r="D199" s="44" t="s">
        <v>4431</v>
      </c>
      <c r="E199" s="59" t="s">
        <v>4294</v>
      </c>
      <c r="F199" s="68">
        <v>6072</v>
      </c>
      <c r="G199" s="45" t="s">
        <v>4295</v>
      </c>
      <c r="H199" s="64">
        <v>44253</v>
      </c>
    </row>
    <row r="200" spans="1:8" s="18" customFormat="1" ht="11">
      <c r="A200" s="47"/>
      <c r="B200" s="44" t="s">
        <v>4628</v>
      </c>
      <c r="C200" s="64">
        <v>43728</v>
      </c>
      <c r="D200" s="44" t="s">
        <v>4432</v>
      </c>
      <c r="E200" s="59" t="s">
        <v>4294</v>
      </c>
      <c r="F200" s="68">
        <v>3542</v>
      </c>
      <c r="G200" s="45" t="s">
        <v>4295</v>
      </c>
      <c r="H200" s="64">
        <v>44106</v>
      </c>
    </row>
    <row r="201" spans="1:8" s="18" customFormat="1" ht="11">
      <c r="A201" s="47"/>
      <c r="B201" s="44" t="s">
        <v>130</v>
      </c>
      <c r="C201" s="64">
        <v>43826</v>
      </c>
      <c r="D201" s="44" t="s">
        <v>4433</v>
      </c>
      <c r="E201" s="59" t="s">
        <v>4294</v>
      </c>
      <c r="F201" s="68">
        <v>6915.93</v>
      </c>
      <c r="G201" s="45" t="s">
        <v>4295</v>
      </c>
      <c r="H201" s="64">
        <v>44211</v>
      </c>
    </row>
    <row r="202" spans="1:8" s="18" customFormat="1" ht="11">
      <c r="A202" s="47"/>
      <c r="B202" s="44" t="s">
        <v>131</v>
      </c>
      <c r="C202" s="64">
        <v>43812</v>
      </c>
      <c r="D202" s="44" t="s">
        <v>4434</v>
      </c>
      <c r="E202" s="59" t="s">
        <v>4294</v>
      </c>
      <c r="F202" s="68">
        <v>4672.4400000000005</v>
      </c>
      <c r="G202" s="45" t="s">
        <v>4295</v>
      </c>
      <c r="H202" s="64">
        <v>44163</v>
      </c>
    </row>
    <row r="203" spans="1:8" s="18" customFormat="1" ht="11">
      <c r="A203" s="47"/>
      <c r="B203" s="44" t="s">
        <v>4629</v>
      </c>
      <c r="C203" s="64">
        <v>43672</v>
      </c>
      <c r="D203" s="44" t="s">
        <v>4435</v>
      </c>
      <c r="E203" s="59" t="s">
        <v>4294</v>
      </c>
      <c r="F203" s="68">
        <v>2722.6399999999994</v>
      </c>
      <c r="G203" s="45" t="s">
        <v>4295</v>
      </c>
      <c r="H203" s="64">
        <v>44050</v>
      </c>
    </row>
    <row r="204" spans="1:8" s="18" customFormat="1" ht="11">
      <c r="A204" s="47"/>
      <c r="B204" s="44" t="s">
        <v>4630</v>
      </c>
      <c r="C204" s="64">
        <v>43588</v>
      </c>
      <c r="D204" s="44" t="s">
        <v>4436</v>
      </c>
      <c r="E204" s="59" t="s">
        <v>4294</v>
      </c>
      <c r="F204" s="68">
        <v>1445.7599999999993</v>
      </c>
      <c r="G204" s="45" t="s">
        <v>4295</v>
      </c>
      <c r="H204" s="64">
        <v>43966</v>
      </c>
    </row>
    <row r="205" spans="1:8" s="18" customFormat="1" ht="11">
      <c r="A205" s="47"/>
      <c r="B205" s="44" t="s">
        <v>4631</v>
      </c>
      <c r="C205" s="64">
        <v>43672</v>
      </c>
      <c r="D205" s="44" t="s">
        <v>4437</v>
      </c>
      <c r="E205" s="59" t="s">
        <v>4294</v>
      </c>
      <c r="F205" s="68">
        <v>3145.8000000000029</v>
      </c>
      <c r="G205" s="45" t="s">
        <v>4295</v>
      </c>
      <c r="H205" s="64">
        <v>44050</v>
      </c>
    </row>
    <row r="206" spans="1:8" s="18" customFormat="1" ht="11">
      <c r="A206" s="47"/>
      <c r="B206" s="44" t="s">
        <v>4632</v>
      </c>
      <c r="C206" s="64">
        <v>43602</v>
      </c>
      <c r="D206" s="44" t="s">
        <v>4438</v>
      </c>
      <c r="E206" s="59" t="s">
        <v>4294</v>
      </c>
      <c r="F206" s="68">
        <v>1509.4800000000005</v>
      </c>
      <c r="G206" s="45" t="s">
        <v>4295</v>
      </c>
      <c r="H206" s="64">
        <v>43980</v>
      </c>
    </row>
    <row r="207" spans="1:8" s="18" customFormat="1" ht="11">
      <c r="A207" s="47"/>
      <c r="B207" s="44" t="s">
        <v>4633</v>
      </c>
      <c r="C207" s="64">
        <v>43392</v>
      </c>
      <c r="D207" s="44" t="s">
        <v>4439</v>
      </c>
      <c r="E207" s="59" t="s">
        <v>4294</v>
      </c>
      <c r="F207" s="68">
        <v>3373.44</v>
      </c>
      <c r="G207" s="45" t="s">
        <v>4295</v>
      </c>
      <c r="H207" s="64">
        <v>43826</v>
      </c>
    </row>
    <row r="208" spans="1:8" s="18" customFormat="1" ht="11">
      <c r="A208" s="47"/>
      <c r="B208" s="44" t="s">
        <v>4634</v>
      </c>
      <c r="C208" s="64">
        <v>43742</v>
      </c>
      <c r="D208" s="44" t="s">
        <v>4440</v>
      </c>
      <c r="E208" s="59" t="s">
        <v>4294</v>
      </c>
      <c r="F208" s="68">
        <v>3911.7000000000025</v>
      </c>
      <c r="G208" s="45" t="s">
        <v>4295</v>
      </c>
      <c r="H208" s="64">
        <v>44120</v>
      </c>
    </row>
    <row r="209" spans="1:8" s="18" customFormat="1" ht="11">
      <c r="A209" s="47"/>
      <c r="B209" s="44" t="s">
        <v>4635</v>
      </c>
      <c r="C209" s="64">
        <v>43714</v>
      </c>
      <c r="D209" s="44" t="s">
        <v>4441</v>
      </c>
      <c r="E209" s="59" t="s">
        <v>4294</v>
      </c>
      <c r="F209" s="68">
        <v>4281.2900000000009</v>
      </c>
      <c r="G209" s="45" t="s">
        <v>4295</v>
      </c>
      <c r="H209" s="64">
        <v>44094</v>
      </c>
    </row>
    <row r="210" spans="1:8" s="18" customFormat="1" ht="11">
      <c r="A210" s="47"/>
      <c r="B210" s="44" t="s">
        <v>132</v>
      </c>
      <c r="C210" s="64">
        <v>43812</v>
      </c>
      <c r="D210" s="44" t="s">
        <v>4442</v>
      </c>
      <c r="E210" s="59" t="s">
        <v>4294</v>
      </c>
      <c r="F210" s="68">
        <v>4085</v>
      </c>
      <c r="G210" s="45" t="s">
        <v>4295</v>
      </c>
      <c r="H210" s="64">
        <v>44191</v>
      </c>
    </row>
    <row r="211" spans="1:8" s="18" customFormat="1" ht="11">
      <c r="A211" s="47"/>
      <c r="B211" s="44" t="s">
        <v>4636</v>
      </c>
      <c r="C211" s="64">
        <v>43546</v>
      </c>
      <c r="D211" s="44" t="s">
        <v>4443</v>
      </c>
      <c r="E211" s="59" t="s">
        <v>4294</v>
      </c>
      <c r="F211" s="68">
        <v>1005.59</v>
      </c>
      <c r="G211" s="45" t="s">
        <v>4295</v>
      </c>
      <c r="H211" s="64">
        <v>43924</v>
      </c>
    </row>
    <row r="212" spans="1:8" s="18" customFormat="1" ht="11">
      <c r="A212" s="47"/>
      <c r="B212" s="44" t="s">
        <v>4637</v>
      </c>
      <c r="C212" s="64">
        <v>43574</v>
      </c>
      <c r="D212" s="44" t="s">
        <v>4444</v>
      </c>
      <c r="E212" s="59" t="s">
        <v>4294</v>
      </c>
      <c r="F212" s="68">
        <v>972.64999999999827</v>
      </c>
      <c r="G212" s="45" t="s">
        <v>4295</v>
      </c>
      <c r="H212" s="64">
        <v>43952</v>
      </c>
    </row>
    <row r="213" spans="1:8" s="18" customFormat="1" ht="11">
      <c r="A213" s="47"/>
      <c r="B213" s="44" t="s">
        <v>4638</v>
      </c>
      <c r="C213" s="64">
        <v>43912</v>
      </c>
      <c r="D213" s="44" t="s">
        <v>4445</v>
      </c>
      <c r="E213" s="59" t="s">
        <v>4294</v>
      </c>
      <c r="F213" s="68">
        <v>5106.1499999999996</v>
      </c>
      <c r="G213" s="45" t="s">
        <v>4295</v>
      </c>
      <c r="H213" s="64">
        <v>44267</v>
      </c>
    </row>
    <row r="214" spans="1:8" s="18" customFormat="1" ht="11">
      <c r="A214" s="47"/>
      <c r="B214" s="44" t="s">
        <v>4639</v>
      </c>
      <c r="C214" s="64">
        <v>43728</v>
      </c>
      <c r="D214" s="44" t="s">
        <v>4446</v>
      </c>
      <c r="E214" s="59" t="s">
        <v>4294</v>
      </c>
      <c r="F214" s="68">
        <v>3694.8799999999992</v>
      </c>
      <c r="G214" s="45" t="s">
        <v>4295</v>
      </c>
      <c r="H214" s="64">
        <v>44106</v>
      </c>
    </row>
    <row r="215" spans="1:8" s="18" customFormat="1" ht="11">
      <c r="A215" s="47"/>
      <c r="B215" s="44" t="s">
        <v>4640</v>
      </c>
      <c r="C215" s="64">
        <v>43840</v>
      </c>
      <c r="D215" s="44" t="s">
        <v>4447</v>
      </c>
      <c r="E215" s="59" t="s">
        <v>4294</v>
      </c>
      <c r="F215" s="68">
        <v>5857.9399999999987</v>
      </c>
      <c r="G215" s="45" t="s">
        <v>4295</v>
      </c>
      <c r="H215" s="64">
        <v>44225</v>
      </c>
    </row>
    <row r="216" spans="1:8" s="18" customFormat="1" ht="11">
      <c r="A216" s="47"/>
      <c r="B216" s="44" t="s">
        <v>4641</v>
      </c>
      <c r="C216" s="64">
        <v>43672</v>
      </c>
      <c r="D216" s="44" t="s">
        <v>4448</v>
      </c>
      <c r="E216" s="59" t="s">
        <v>4294</v>
      </c>
      <c r="F216" s="68">
        <v>3206</v>
      </c>
      <c r="G216" s="45" t="s">
        <v>4295</v>
      </c>
      <c r="H216" s="64">
        <v>44050</v>
      </c>
    </row>
    <row r="217" spans="1:8" s="18" customFormat="1" ht="11">
      <c r="A217" s="47"/>
      <c r="B217" s="44" t="s">
        <v>133</v>
      </c>
      <c r="C217" s="64">
        <v>43770</v>
      </c>
      <c r="D217" s="44" t="s">
        <v>4449</v>
      </c>
      <c r="E217" s="59" t="s">
        <v>4294</v>
      </c>
      <c r="F217" s="68">
        <v>4526.5899999999965</v>
      </c>
      <c r="G217" s="45" t="s">
        <v>4295</v>
      </c>
      <c r="H217" s="64">
        <v>44149</v>
      </c>
    </row>
    <row r="218" spans="1:8" s="18" customFormat="1" ht="11">
      <c r="A218" s="47"/>
      <c r="B218" s="44" t="s">
        <v>4642</v>
      </c>
      <c r="C218" s="64">
        <v>43602</v>
      </c>
      <c r="D218" s="44" t="s">
        <v>4450</v>
      </c>
      <c r="E218" s="59" t="s">
        <v>4294</v>
      </c>
      <c r="F218" s="68">
        <v>2195.5500000000025</v>
      </c>
      <c r="G218" s="45" t="s">
        <v>4295</v>
      </c>
      <c r="H218" s="64">
        <v>43980</v>
      </c>
    </row>
    <row r="219" spans="1:8" s="18" customFormat="1" ht="11">
      <c r="A219" s="47"/>
      <c r="B219" s="44" t="s">
        <v>4643</v>
      </c>
      <c r="C219" s="64">
        <v>43672</v>
      </c>
      <c r="D219" s="44" t="s">
        <v>4451</v>
      </c>
      <c r="E219" s="59" t="s">
        <v>4294</v>
      </c>
      <c r="F219" s="68">
        <v>2780.7600000000029</v>
      </c>
      <c r="G219" s="45" t="s">
        <v>4295</v>
      </c>
      <c r="H219" s="64">
        <v>44050</v>
      </c>
    </row>
    <row r="220" spans="1:8" s="18" customFormat="1" ht="11">
      <c r="A220" s="47"/>
      <c r="B220" s="44" t="s">
        <v>4644</v>
      </c>
      <c r="C220" s="64">
        <v>43756</v>
      </c>
      <c r="D220" s="44" t="s">
        <v>4452</v>
      </c>
      <c r="E220" s="59" t="s">
        <v>4294</v>
      </c>
      <c r="F220" s="68">
        <v>4048</v>
      </c>
      <c r="G220" s="45" t="s">
        <v>4295</v>
      </c>
      <c r="H220" s="64">
        <v>44134</v>
      </c>
    </row>
    <row r="221" spans="1:8" s="18" customFormat="1" ht="11">
      <c r="A221" s="47"/>
      <c r="B221" s="44" t="s">
        <v>4645</v>
      </c>
      <c r="C221" s="64">
        <v>43896</v>
      </c>
      <c r="D221" s="44" t="s">
        <v>4453</v>
      </c>
      <c r="E221" s="59" t="s">
        <v>4294</v>
      </c>
      <c r="F221" s="68">
        <v>6618.24</v>
      </c>
      <c r="G221" s="45" t="s">
        <v>4295</v>
      </c>
      <c r="H221" s="64">
        <v>44253</v>
      </c>
    </row>
    <row r="222" spans="1:8" s="18" customFormat="1" ht="11">
      <c r="A222" s="47"/>
      <c r="B222" s="44" t="s">
        <v>4646</v>
      </c>
      <c r="C222" s="64">
        <v>43546</v>
      </c>
      <c r="D222" s="44" t="s">
        <v>4454</v>
      </c>
      <c r="E222" s="59" t="s">
        <v>4294</v>
      </c>
      <c r="F222" s="68">
        <v>1445.7599999999998</v>
      </c>
      <c r="G222" s="45" t="s">
        <v>4295</v>
      </c>
      <c r="H222" s="64">
        <v>43924</v>
      </c>
    </row>
    <row r="223" spans="1:8" s="18" customFormat="1" ht="11">
      <c r="A223" s="47"/>
      <c r="B223" s="44" t="s">
        <v>4647</v>
      </c>
      <c r="C223" s="64">
        <v>43562</v>
      </c>
      <c r="D223" s="44" t="s">
        <v>4455</v>
      </c>
      <c r="E223" s="59" t="s">
        <v>4294</v>
      </c>
      <c r="F223" s="68">
        <v>481.91999999999916</v>
      </c>
      <c r="G223" s="45" t="s">
        <v>4295</v>
      </c>
      <c r="H223" s="64">
        <v>43938</v>
      </c>
    </row>
    <row r="224" spans="1:8" s="18" customFormat="1" ht="11">
      <c r="A224" s="47"/>
      <c r="B224" s="44" t="s">
        <v>4648</v>
      </c>
      <c r="C224" s="64">
        <v>43912</v>
      </c>
      <c r="D224" s="44" t="s">
        <v>4456</v>
      </c>
      <c r="E224" s="59" t="s">
        <v>4294</v>
      </c>
      <c r="F224" s="68">
        <v>6156.25</v>
      </c>
      <c r="G224" s="45" t="s">
        <v>4295</v>
      </c>
      <c r="H224" s="64">
        <v>44267</v>
      </c>
    </row>
    <row r="225" spans="1:8" s="18" customFormat="1" ht="11">
      <c r="A225" s="47"/>
      <c r="B225" s="44" t="s">
        <v>134</v>
      </c>
      <c r="C225" s="64">
        <v>43826</v>
      </c>
      <c r="D225" s="44" t="s">
        <v>4457</v>
      </c>
      <c r="E225" s="59" t="s">
        <v>4294</v>
      </c>
      <c r="F225" s="68">
        <v>5313.08</v>
      </c>
      <c r="G225" s="45" t="s">
        <v>4295</v>
      </c>
      <c r="H225" s="64">
        <v>44211</v>
      </c>
    </row>
    <row r="226" spans="1:8" s="18" customFormat="1" ht="11">
      <c r="A226" s="47"/>
      <c r="B226" s="44" t="s">
        <v>4649</v>
      </c>
      <c r="C226" s="64">
        <v>43630</v>
      </c>
      <c r="D226" s="44" t="s">
        <v>4458</v>
      </c>
      <c r="E226" s="59" t="s">
        <v>4294</v>
      </c>
      <c r="F226" s="68">
        <v>2166.7100000000046</v>
      </c>
      <c r="G226" s="45" t="s">
        <v>4295</v>
      </c>
      <c r="H226" s="64">
        <v>44008</v>
      </c>
    </row>
    <row r="227" spans="1:8" s="18" customFormat="1" ht="11">
      <c r="A227" s="47"/>
      <c r="B227" s="44" t="s">
        <v>4650</v>
      </c>
      <c r="C227" s="64">
        <v>42902</v>
      </c>
      <c r="D227" s="44" t="s">
        <v>4459</v>
      </c>
      <c r="E227" s="59" t="s">
        <v>4294</v>
      </c>
      <c r="F227" s="68">
        <v>205.96</v>
      </c>
      <c r="G227" s="45" t="s">
        <v>4295</v>
      </c>
      <c r="H227" s="64">
        <v>43861</v>
      </c>
    </row>
    <row r="228" spans="1:8" s="18" customFormat="1" ht="11">
      <c r="A228" s="47"/>
      <c r="B228" s="44" t="s">
        <v>4651</v>
      </c>
      <c r="C228" s="64">
        <v>43896</v>
      </c>
      <c r="D228" s="44" t="s">
        <v>4460</v>
      </c>
      <c r="E228" s="59" t="s">
        <v>4294</v>
      </c>
      <c r="F228" s="68">
        <v>5474.88</v>
      </c>
      <c r="G228" s="45" t="s">
        <v>4295</v>
      </c>
      <c r="H228" s="64">
        <v>44253</v>
      </c>
    </row>
    <row r="229" spans="1:8" s="18" customFormat="1" ht="11">
      <c r="A229" s="47"/>
      <c r="B229" s="44" t="s">
        <v>135</v>
      </c>
      <c r="C229" s="64">
        <v>43812</v>
      </c>
      <c r="D229" s="44" t="s">
        <v>4461</v>
      </c>
      <c r="E229" s="59" t="s">
        <v>4294</v>
      </c>
      <c r="F229" s="68">
        <v>4980.8500000000022</v>
      </c>
      <c r="G229" s="45" t="s">
        <v>4295</v>
      </c>
      <c r="H229" s="64">
        <v>44163</v>
      </c>
    </row>
    <row r="230" spans="1:8" s="18" customFormat="1" ht="11">
      <c r="A230" s="47"/>
      <c r="B230" s="44" t="s">
        <v>4652</v>
      </c>
      <c r="C230" s="64">
        <v>43742</v>
      </c>
      <c r="D230" s="44" t="s">
        <v>4462</v>
      </c>
      <c r="E230" s="59" t="s">
        <v>4294</v>
      </c>
      <c r="F230" s="68">
        <v>3788.4500000000016</v>
      </c>
      <c r="G230" s="45" t="s">
        <v>4295</v>
      </c>
      <c r="H230" s="64">
        <v>44120</v>
      </c>
    </row>
    <row r="231" spans="1:8" s="18" customFormat="1" ht="11">
      <c r="A231" s="47"/>
      <c r="B231" s="44" t="s">
        <v>4653</v>
      </c>
      <c r="C231" s="64">
        <v>43728</v>
      </c>
      <c r="D231" s="44" t="s">
        <v>4463</v>
      </c>
      <c r="E231" s="59" t="s">
        <v>4294</v>
      </c>
      <c r="F231" s="68">
        <v>3542</v>
      </c>
      <c r="G231" s="45" t="s">
        <v>4295</v>
      </c>
      <c r="H231" s="64">
        <v>44106</v>
      </c>
    </row>
    <row r="232" spans="1:8" s="18" customFormat="1" ht="11">
      <c r="A232" s="47"/>
      <c r="B232" s="44" t="s">
        <v>4654</v>
      </c>
      <c r="C232" s="64">
        <v>43912</v>
      </c>
      <c r="D232" s="44" t="s">
        <v>4464</v>
      </c>
      <c r="E232" s="59" t="s">
        <v>4294</v>
      </c>
      <c r="F232" s="68">
        <v>5673.5</v>
      </c>
      <c r="G232" s="45" t="s">
        <v>4295</v>
      </c>
      <c r="H232" s="64">
        <v>44267</v>
      </c>
    </row>
    <row r="233" spans="1:8" s="18" customFormat="1" ht="11">
      <c r="A233" s="47"/>
      <c r="B233" s="44" t="s">
        <v>4655</v>
      </c>
      <c r="C233" s="64">
        <v>43527</v>
      </c>
      <c r="D233" s="44" t="s">
        <v>4465</v>
      </c>
      <c r="E233" s="59" t="s">
        <v>4294</v>
      </c>
      <c r="F233" s="68">
        <v>389.05999999999926</v>
      </c>
      <c r="G233" s="45" t="s">
        <v>4295</v>
      </c>
      <c r="H233" s="64">
        <v>43910</v>
      </c>
    </row>
    <row r="234" spans="1:8" s="18" customFormat="1" ht="11">
      <c r="A234" s="47"/>
      <c r="B234" s="44" t="s">
        <v>4656</v>
      </c>
      <c r="C234" s="64">
        <v>43854</v>
      </c>
      <c r="D234" s="44" t="s">
        <v>4466</v>
      </c>
      <c r="E234" s="59" t="s">
        <v>4294</v>
      </c>
      <c r="F234" s="68">
        <v>4697.9799999999996</v>
      </c>
      <c r="G234" s="45" t="s">
        <v>4295</v>
      </c>
      <c r="H234" s="64">
        <v>44253</v>
      </c>
    </row>
    <row r="235" spans="1:8" s="18" customFormat="1" ht="11">
      <c r="A235" s="47"/>
      <c r="B235" s="44" t="s">
        <v>4657</v>
      </c>
      <c r="C235" s="64">
        <v>43602</v>
      </c>
      <c r="D235" s="44" t="s">
        <v>4467</v>
      </c>
      <c r="E235" s="59" t="s">
        <v>4294</v>
      </c>
      <c r="F235" s="68">
        <v>1509.4800000000005</v>
      </c>
      <c r="G235" s="45" t="s">
        <v>4295</v>
      </c>
      <c r="H235" s="64">
        <v>43980</v>
      </c>
    </row>
    <row r="236" spans="1:8" s="18" customFormat="1" ht="11">
      <c r="A236" s="47"/>
      <c r="B236" s="44" t="s">
        <v>4658</v>
      </c>
      <c r="C236" s="64">
        <v>43714</v>
      </c>
      <c r="D236" s="44" t="s">
        <v>4468</v>
      </c>
      <c r="E236" s="59" t="s">
        <v>4294</v>
      </c>
      <c r="F236" s="68">
        <v>2655.25</v>
      </c>
      <c r="G236" s="45" t="s">
        <v>4295</v>
      </c>
      <c r="H236" s="64">
        <v>44094</v>
      </c>
    </row>
    <row r="237" spans="1:8" s="18" customFormat="1" ht="11">
      <c r="A237" s="47"/>
      <c r="B237" s="44" t="s">
        <v>4659</v>
      </c>
      <c r="C237" s="64">
        <v>43294</v>
      </c>
      <c r="D237" s="44" t="s">
        <v>4469</v>
      </c>
      <c r="E237" s="59" t="s">
        <v>4294</v>
      </c>
      <c r="F237" s="68">
        <v>5194.32</v>
      </c>
      <c r="G237" s="45" t="s">
        <v>4295</v>
      </c>
      <c r="H237" s="64">
        <v>43840</v>
      </c>
    </row>
    <row r="238" spans="1:8" s="18" customFormat="1" ht="11">
      <c r="A238" s="47"/>
      <c r="B238" s="44" t="s">
        <v>4660</v>
      </c>
      <c r="C238" s="64">
        <v>43742</v>
      </c>
      <c r="D238" s="44" t="s">
        <v>4470</v>
      </c>
      <c r="E238" s="59" t="s">
        <v>4294</v>
      </c>
      <c r="F238" s="68">
        <v>3641.7000000000016</v>
      </c>
      <c r="G238" s="45" t="s">
        <v>4295</v>
      </c>
      <c r="H238" s="64">
        <v>44120</v>
      </c>
    </row>
    <row r="239" spans="1:8" s="18" customFormat="1" ht="11">
      <c r="A239" s="47"/>
      <c r="B239" s="44" t="s">
        <v>4661</v>
      </c>
      <c r="C239" s="64">
        <v>43924</v>
      </c>
      <c r="D239" s="44" t="s">
        <v>4471</v>
      </c>
      <c r="E239" s="59" t="s">
        <v>4294</v>
      </c>
      <c r="F239" s="68">
        <v>5310.5</v>
      </c>
      <c r="G239" s="45" t="s">
        <v>4295</v>
      </c>
      <c r="H239" s="64">
        <v>44281</v>
      </c>
    </row>
    <row r="240" spans="1:8" s="18" customFormat="1" ht="11">
      <c r="A240" s="47"/>
      <c r="B240" s="44" t="s">
        <v>4662</v>
      </c>
      <c r="C240" s="64">
        <v>43644</v>
      </c>
      <c r="D240" s="44" t="s">
        <v>4472</v>
      </c>
      <c r="E240" s="59" t="s">
        <v>4294</v>
      </c>
      <c r="F240" s="68">
        <v>1811.3599999999988</v>
      </c>
      <c r="G240" s="45" t="s">
        <v>4295</v>
      </c>
      <c r="H240" s="64">
        <v>44022</v>
      </c>
    </row>
    <row r="241" spans="1:8" s="18" customFormat="1" ht="11">
      <c r="A241" s="47"/>
      <c r="B241" s="44" t="s">
        <v>4663</v>
      </c>
      <c r="C241" s="64">
        <v>43728</v>
      </c>
      <c r="D241" s="44" t="s">
        <v>4473</v>
      </c>
      <c r="E241" s="59" t="s">
        <v>4294</v>
      </c>
      <c r="F241" s="68">
        <v>2859.6399999999976</v>
      </c>
      <c r="G241" s="45" t="s">
        <v>4295</v>
      </c>
      <c r="H241" s="64">
        <v>44106</v>
      </c>
    </row>
    <row r="242" spans="1:8" s="18" customFormat="1" ht="11">
      <c r="A242" s="47"/>
      <c r="B242" s="44" t="s">
        <v>4664</v>
      </c>
      <c r="C242" s="64">
        <v>43532</v>
      </c>
      <c r="D242" s="44" t="s">
        <v>4474</v>
      </c>
      <c r="E242" s="59" t="s">
        <v>4294</v>
      </c>
      <c r="F242" s="68">
        <v>431.28000000000168</v>
      </c>
      <c r="G242" s="45" t="s">
        <v>4295</v>
      </c>
      <c r="H242" s="64">
        <v>43910</v>
      </c>
    </row>
    <row r="243" spans="1:8" s="18" customFormat="1" ht="11">
      <c r="A243" s="47"/>
      <c r="B243" s="44" t="s">
        <v>136</v>
      </c>
      <c r="C243" s="64">
        <v>43770</v>
      </c>
      <c r="D243" s="44" t="s">
        <v>4475</v>
      </c>
      <c r="E243" s="59" t="s">
        <v>4294</v>
      </c>
      <c r="F243" s="68">
        <v>3848.9700000000012</v>
      </c>
      <c r="G243" s="45" t="s">
        <v>4295</v>
      </c>
      <c r="H243" s="64">
        <v>44149</v>
      </c>
    </row>
    <row r="244" spans="1:8" s="18" customFormat="1" ht="11">
      <c r="A244" s="47"/>
      <c r="B244" s="44" t="s">
        <v>4665</v>
      </c>
      <c r="C244" s="64">
        <v>43728</v>
      </c>
      <c r="D244" s="44" t="s">
        <v>4476</v>
      </c>
      <c r="E244" s="59" t="s">
        <v>4294</v>
      </c>
      <c r="F244" s="68">
        <v>2859.6399999999976</v>
      </c>
      <c r="G244" s="45" t="s">
        <v>4295</v>
      </c>
      <c r="H244" s="64">
        <v>44106</v>
      </c>
    </row>
    <row r="245" spans="1:8" s="18" customFormat="1" ht="11">
      <c r="A245" s="47"/>
      <c r="B245" s="44" t="s">
        <v>4666</v>
      </c>
      <c r="C245" s="64">
        <v>43686</v>
      </c>
      <c r="D245" s="44" t="s">
        <v>4477</v>
      </c>
      <c r="E245" s="59" t="s">
        <v>4294</v>
      </c>
      <c r="F245" s="68">
        <v>2717.0399999999991</v>
      </c>
      <c r="G245" s="45" t="s">
        <v>4295</v>
      </c>
      <c r="H245" s="64">
        <v>44064</v>
      </c>
    </row>
    <row r="246" spans="1:8" s="18" customFormat="1" ht="11">
      <c r="A246" s="47"/>
      <c r="B246" s="44" t="s">
        <v>137</v>
      </c>
      <c r="C246" s="64">
        <v>43812</v>
      </c>
      <c r="D246" s="44" t="s">
        <v>4478</v>
      </c>
      <c r="E246" s="59" t="s">
        <v>4294</v>
      </c>
      <c r="F246" s="68">
        <v>5191.6000000000004</v>
      </c>
      <c r="G246" s="45" t="s">
        <v>4295</v>
      </c>
      <c r="H246" s="64">
        <v>44191</v>
      </c>
    </row>
    <row r="247" spans="1:8" s="18" customFormat="1" ht="11">
      <c r="A247" s="47"/>
      <c r="B247" s="44" t="s">
        <v>4667</v>
      </c>
      <c r="C247" s="64">
        <v>43588</v>
      </c>
      <c r="D247" s="44" t="s">
        <v>4479</v>
      </c>
      <c r="E247" s="59" t="s">
        <v>4294</v>
      </c>
      <c r="F247" s="68">
        <v>1361.7099999999978</v>
      </c>
      <c r="G247" s="45" t="s">
        <v>4295</v>
      </c>
      <c r="H247" s="64">
        <v>43966</v>
      </c>
    </row>
    <row r="248" spans="1:8" s="18" customFormat="1" ht="11">
      <c r="A248" s="47"/>
      <c r="B248" s="44" t="s">
        <v>138</v>
      </c>
      <c r="C248" s="64">
        <v>43812</v>
      </c>
      <c r="D248" s="44" t="s">
        <v>4480</v>
      </c>
      <c r="E248" s="59" t="s">
        <v>4294</v>
      </c>
      <c r="F248" s="68">
        <v>3029.5800000000004</v>
      </c>
      <c r="G248" s="45" t="s">
        <v>4295</v>
      </c>
      <c r="H248" s="64">
        <v>44163</v>
      </c>
    </row>
    <row r="249" spans="1:8" s="18" customFormat="1" ht="11">
      <c r="A249" s="47"/>
      <c r="B249" s="44" t="s">
        <v>4668</v>
      </c>
      <c r="C249" s="64">
        <v>43700</v>
      </c>
      <c r="D249" s="44" t="s">
        <v>4481</v>
      </c>
      <c r="E249" s="59" t="s">
        <v>4294</v>
      </c>
      <c r="F249" s="68">
        <v>3341.1200000000008</v>
      </c>
      <c r="G249" s="45" t="s">
        <v>4295</v>
      </c>
      <c r="H249" s="64">
        <v>44078</v>
      </c>
    </row>
    <row r="250" spans="1:8" s="18" customFormat="1" ht="11">
      <c r="A250" s="47"/>
      <c r="B250" s="44" t="s">
        <v>4669</v>
      </c>
      <c r="C250" s="64">
        <v>43910</v>
      </c>
      <c r="D250" s="44" t="s">
        <v>4482</v>
      </c>
      <c r="E250" s="59" t="s">
        <v>4294</v>
      </c>
      <c r="F250" s="68">
        <v>4376.0600000000004</v>
      </c>
      <c r="G250" s="45" t="s">
        <v>4295</v>
      </c>
      <c r="H250" s="64">
        <v>44295</v>
      </c>
    </row>
    <row r="251" spans="1:8" s="18" customFormat="1" ht="11">
      <c r="A251" s="47"/>
      <c r="B251" s="44" t="s">
        <v>4670</v>
      </c>
      <c r="C251" s="64">
        <v>43756</v>
      </c>
      <c r="D251" s="44" t="s">
        <v>4483</v>
      </c>
      <c r="E251" s="59" t="s">
        <v>4294</v>
      </c>
      <c r="F251" s="68">
        <v>2692.9600000000005</v>
      </c>
      <c r="G251" s="45" t="s">
        <v>4295</v>
      </c>
      <c r="H251" s="64">
        <v>44134</v>
      </c>
    </row>
    <row r="252" spans="1:8" s="18" customFormat="1" ht="11">
      <c r="A252" s="47"/>
      <c r="B252" s="44" t="s">
        <v>4671</v>
      </c>
      <c r="C252" s="64">
        <v>43562</v>
      </c>
      <c r="D252" s="44" t="s">
        <v>4484</v>
      </c>
      <c r="E252" s="59" t="s">
        <v>4294</v>
      </c>
      <c r="F252" s="68">
        <v>663.3400000000006</v>
      </c>
      <c r="G252" s="45" t="s">
        <v>4295</v>
      </c>
      <c r="H252" s="64">
        <v>43938</v>
      </c>
    </row>
    <row r="253" spans="1:8" s="18" customFormat="1" ht="11">
      <c r="A253" s="47"/>
      <c r="B253" s="44" t="s">
        <v>4672</v>
      </c>
      <c r="C253" s="64">
        <v>43574</v>
      </c>
      <c r="D253" s="44" t="s">
        <v>4485</v>
      </c>
      <c r="E253" s="59" t="s">
        <v>4294</v>
      </c>
      <c r="F253" s="68">
        <v>2735.0899999999988</v>
      </c>
      <c r="G253" s="45" t="s">
        <v>4295</v>
      </c>
      <c r="H253" s="64">
        <v>43952</v>
      </c>
    </row>
    <row r="254" spans="1:8" s="18" customFormat="1" ht="11">
      <c r="A254" s="47"/>
      <c r="B254" s="44" t="s">
        <v>4673</v>
      </c>
      <c r="C254" s="64">
        <v>43658</v>
      </c>
      <c r="D254" s="44" t="s">
        <v>4486</v>
      </c>
      <c r="E254" s="59" t="s">
        <v>4294</v>
      </c>
      <c r="F254" s="68">
        <v>2509.3200000000015</v>
      </c>
      <c r="G254" s="45" t="s">
        <v>4295</v>
      </c>
      <c r="H254" s="64">
        <v>44036</v>
      </c>
    </row>
    <row r="255" spans="1:8" s="18" customFormat="1" ht="11">
      <c r="A255" s="47"/>
      <c r="B255" s="44" t="s">
        <v>139</v>
      </c>
      <c r="C255" s="64">
        <v>43770</v>
      </c>
      <c r="D255" s="44" t="s">
        <v>4487</v>
      </c>
      <c r="E255" s="59" t="s">
        <v>4294</v>
      </c>
      <c r="F255" s="68">
        <v>5262.010000000002</v>
      </c>
      <c r="G255" s="45" t="s">
        <v>4295</v>
      </c>
      <c r="H255" s="64">
        <v>44149</v>
      </c>
    </row>
    <row r="256" spans="1:8" s="18" customFormat="1" ht="11">
      <c r="A256" s="47"/>
      <c r="B256" s="44" t="s">
        <v>4674</v>
      </c>
      <c r="C256" s="64">
        <v>43644</v>
      </c>
      <c r="D256" s="44" t="s">
        <v>4488</v>
      </c>
      <c r="E256" s="59" t="s">
        <v>4294</v>
      </c>
      <c r="F256" s="68">
        <v>2246.75</v>
      </c>
      <c r="G256" s="45" t="s">
        <v>4295</v>
      </c>
      <c r="H256" s="64">
        <v>44022</v>
      </c>
    </row>
    <row r="257" spans="1:8" s="18" customFormat="1" ht="11">
      <c r="A257" s="47"/>
      <c r="B257" s="44" t="s">
        <v>4675</v>
      </c>
      <c r="C257" s="64">
        <v>43924</v>
      </c>
      <c r="D257" s="44" t="s">
        <v>4489</v>
      </c>
      <c r="E257" s="59" t="s">
        <v>4294</v>
      </c>
      <c r="F257" s="68">
        <v>5886.92</v>
      </c>
      <c r="G257" s="45" t="s">
        <v>4295</v>
      </c>
      <c r="H257" s="64">
        <v>44281</v>
      </c>
    </row>
    <row r="258" spans="1:8" s="18" customFormat="1" ht="11">
      <c r="A258" s="47"/>
      <c r="B258" s="44" t="s">
        <v>4676</v>
      </c>
      <c r="C258" s="64">
        <v>43840</v>
      </c>
      <c r="D258" s="44" t="s">
        <v>4490</v>
      </c>
      <c r="E258" s="59" t="s">
        <v>4294</v>
      </c>
      <c r="F258" s="68">
        <v>5018.6400000000003</v>
      </c>
      <c r="G258" s="45" t="s">
        <v>4295</v>
      </c>
      <c r="H258" s="64">
        <v>44225</v>
      </c>
    </row>
    <row r="259" spans="1:8" s="18" customFormat="1" ht="11">
      <c r="A259" s="47"/>
      <c r="B259" s="44" t="s">
        <v>4677</v>
      </c>
      <c r="C259" s="64">
        <v>43896</v>
      </c>
      <c r="D259" s="44" t="s">
        <v>4491</v>
      </c>
      <c r="E259" s="59" t="s">
        <v>4294</v>
      </c>
      <c r="F259" s="68">
        <v>4039.44</v>
      </c>
      <c r="G259" s="45" t="s">
        <v>4295</v>
      </c>
      <c r="H259" s="64">
        <v>44253</v>
      </c>
    </row>
    <row r="260" spans="1:8" s="18" customFormat="1" ht="11">
      <c r="A260" s="47"/>
      <c r="B260" s="44" t="s">
        <v>4678</v>
      </c>
      <c r="C260" s="64">
        <v>43518</v>
      </c>
      <c r="D260" s="44" t="s">
        <v>4492</v>
      </c>
      <c r="E260" s="59" t="s">
        <v>4294</v>
      </c>
      <c r="F260" s="68">
        <v>160.29000000000039</v>
      </c>
      <c r="G260" s="45" t="s">
        <v>4295</v>
      </c>
      <c r="H260" s="64">
        <v>43896</v>
      </c>
    </row>
    <row r="261" spans="1:8" s="18" customFormat="1" ht="11">
      <c r="A261" s="47"/>
      <c r="B261" s="44" t="s">
        <v>4679</v>
      </c>
      <c r="C261" s="64">
        <v>43588</v>
      </c>
      <c r="D261" s="44" t="s">
        <v>4493</v>
      </c>
      <c r="E261" s="59" t="s">
        <v>4294</v>
      </c>
      <c r="F261" s="68">
        <v>961.74000000000069</v>
      </c>
      <c r="G261" s="45" t="s">
        <v>4295</v>
      </c>
      <c r="H261" s="64">
        <v>43966</v>
      </c>
    </row>
    <row r="262" spans="1:8" s="18" customFormat="1" ht="11">
      <c r="A262" s="47"/>
      <c r="B262" s="44" t="s">
        <v>4680</v>
      </c>
      <c r="C262" s="64">
        <v>43680</v>
      </c>
      <c r="D262" s="44" t="s">
        <v>4494</v>
      </c>
      <c r="E262" s="59" t="s">
        <v>4294</v>
      </c>
      <c r="F262" s="68">
        <v>875.8</v>
      </c>
      <c r="G262" s="45" t="s">
        <v>4295</v>
      </c>
      <c r="H262" s="64" t="s">
        <v>4495</v>
      </c>
    </row>
    <row r="263" spans="1:8" s="18" customFormat="1" ht="11">
      <c r="A263" s="47"/>
      <c r="B263" s="44" t="s">
        <v>4681</v>
      </c>
      <c r="C263" s="64">
        <v>43896</v>
      </c>
      <c r="D263" s="44" t="s">
        <v>4496</v>
      </c>
      <c r="E263" s="59" t="s">
        <v>4294</v>
      </c>
      <c r="F263" s="68">
        <v>5434.08</v>
      </c>
      <c r="G263" s="45" t="s">
        <v>4295</v>
      </c>
      <c r="H263" s="64">
        <v>44253</v>
      </c>
    </row>
    <row r="264" spans="1:8" s="18" customFormat="1" ht="11">
      <c r="A264" s="47"/>
      <c r="B264" s="44" t="s">
        <v>4682</v>
      </c>
      <c r="C264" s="64">
        <v>43910</v>
      </c>
      <c r="D264" s="44" t="s">
        <v>4497</v>
      </c>
      <c r="E264" s="59" t="s">
        <v>4294</v>
      </c>
      <c r="F264" s="68">
        <v>4376.0600000000004</v>
      </c>
      <c r="G264" s="45" t="s">
        <v>4295</v>
      </c>
      <c r="H264" s="64">
        <v>44295</v>
      </c>
    </row>
    <row r="265" spans="1:8" s="18" customFormat="1" ht="11">
      <c r="A265" s="47"/>
      <c r="B265" s="44" t="s">
        <v>4683</v>
      </c>
      <c r="C265" s="64">
        <v>43854</v>
      </c>
      <c r="D265" s="44" t="s">
        <v>4498</v>
      </c>
      <c r="E265" s="59" t="s">
        <v>4294</v>
      </c>
      <c r="F265" s="68">
        <v>4697.9799999999996</v>
      </c>
      <c r="G265" s="45" t="s">
        <v>4295</v>
      </c>
      <c r="H265" s="64">
        <v>44253</v>
      </c>
    </row>
    <row r="266" spans="1:8" s="18" customFormat="1" ht="11">
      <c r="A266" s="47"/>
      <c r="B266" s="44" t="s">
        <v>4684</v>
      </c>
      <c r="C266" s="64">
        <v>43742</v>
      </c>
      <c r="D266" s="44" t="s">
        <v>4499</v>
      </c>
      <c r="E266" s="59" t="s">
        <v>4294</v>
      </c>
      <c r="F266" s="68">
        <v>2524.6500000000005</v>
      </c>
      <c r="G266" s="45" t="s">
        <v>4295</v>
      </c>
      <c r="H266" s="64">
        <v>44120</v>
      </c>
    </row>
    <row r="267" spans="1:8" s="18" customFormat="1" ht="11">
      <c r="A267" s="47"/>
      <c r="B267" s="44" t="s">
        <v>140</v>
      </c>
      <c r="C267" s="64">
        <v>43756</v>
      </c>
      <c r="D267" s="44" t="s">
        <v>4500</v>
      </c>
      <c r="E267" s="59" t="s">
        <v>4294</v>
      </c>
      <c r="F267" s="68">
        <v>3388.74</v>
      </c>
      <c r="G267" s="45" t="s">
        <v>4295</v>
      </c>
      <c r="H267" s="64">
        <v>44134</v>
      </c>
    </row>
    <row r="268" spans="1:8" s="18" customFormat="1" ht="11">
      <c r="A268" s="47"/>
      <c r="B268" s="44" t="s">
        <v>4685</v>
      </c>
      <c r="C268" s="64">
        <v>43602</v>
      </c>
      <c r="D268" s="44" t="s">
        <v>4501</v>
      </c>
      <c r="E268" s="59" t="s">
        <v>4294</v>
      </c>
      <c r="F268" s="68">
        <v>1122.0999999999985</v>
      </c>
      <c r="G268" s="45" t="s">
        <v>4295</v>
      </c>
      <c r="H268" s="64">
        <v>43950</v>
      </c>
    </row>
    <row r="269" spans="1:8" s="18" customFormat="1" ht="11">
      <c r="A269" s="47"/>
      <c r="B269" s="44" t="s">
        <v>4686</v>
      </c>
      <c r="C269" s="64">
        <v>43672</v>
      </c>
      <c r="D269" s="44" t="s">
        <v>4502</v>
      </c>
      <c r="E269" s="59" t="s">
        <v>4294</v>
      </c>
      <c r="F269" s="68">
        <v>2737.4400000000014</v>
      </c>
      <c r="G269" s="45" t="s">
        <v>4295</v>
      </c>
      <c r="H269" s="64">
        <v>44050</v>
      </c>
    </row>
    <row r="270" spans="1:8" s="18" customFormat="1" ht="11">
      <c r="A270" s="47"/>
      <c r="B270" s="44" t="s">
        <v>141</v>
      </c>
      <c r="C270" s="64">
        <v>43756</v>
      </c>
      <c r="D270" s="44" t="s">
        <v>4503</v>
      </c>
      <c r="E270" s="59" t="s">
        <v>4294</v>
      </c>
      <c r="F270" s="68">
        <v>3622.7199999999993</v>
      </c>
      <c r="G270" s="45" t="s">
        <v>4295</v>
      </c>
      <c r="H270" s="64">
        <v>44134</v>
      </c>
    </row>
    <row r="271" spans="1:8" s="18" customFormat="1" ht="11">
      <c r="A271" s="47"/>
      <c r="B271" s="44" t="s">
        <v>4687</v>
      </c>
      <c r="C271" s="64">
        <v>43680</v>
      </c>
      <c r="D271" s="44" t="s">
        <v>4504</v>
      </c>
      <c r="E271" s="59" t="s">
        <v>4294</v>
      </c>
      <c r="F271" s="68">
        <v>378.44999999999993</v>
      </c>
      <c r="G271" s="45" t="s">
        <v>4295</v>
      </c>
      <c r="H271" s="64">
        <v>44012</v>
      </c>
    </row>
    <row r="272" spans="1:8" s="18" customFormat="1" ht="11">
      <c r="A272" s="47"/>
      <c r="B272" s="44" t="s">
        <v>4688</v>
      </c>
      <c r="C272" s="64">
        <v>43714</v>
      </c>
      <c r="D272" s="44" t="s">
        <v>4505</v>
      </c>
      <c r="E272" s="59" t="s">
        <v>4294</v>
      </c>
      <c r="F272" s="68">
        <v>2188.0300000000007</v>
      </c>
      <c r="G272" s="45" t="s">
        <v>4295</v>
      </c>
      <c r="H272" s="64">
        <v>44094</v>
      </c>
    </row>
    <row r="273" spans="1:8" s="18" customFormat="1" ht="11">
      <c r="A273" s="47"/>
      <c r="B273" s="44" t="s">
        <v>4689</v>
      </c>
      <c r="C273" s="64">
        <v>43854</v>
      </c>
      <c r="D273" s="44" t="s">
        <v>4506</v>
      </c>
      <c r="E273" s="59" t="s">
        <v>4294</v>
      </c>
      <c r="F273" s="68">
        <v>3871.13</v>
      </c>
      <c r="G273" s="45" t="s">
        <v>4295</v>
      </c>
      <c r="H273" s="64">
        <v>44253</v>
      </c>
    </row>
    <row r="274" spans="1:8" s="18" customFormat="1" ht="11">
      <c r="A274" s="47"/>
      <c r="B274" s="44" t="s">
        <v>4690</v>
      </c>
      <c r="C274" s="64">
        <v>43910</v>
      </c>
      <c r="D274" s="44" t="s">
        <v>4507</v>
      </c>
      <c r="E274" s="59" t="s">
        <v>4294</v>
      </c>
      <c r="F274" s="68">
        <v>5931.12</v>
      </c>
      <c r="G274" s="45" t="s">
        <v>4295</v>
      </c>
      <c r="H274" s="64">
        <v>44295</v>
      </c>
    </row>
    <row r="275" spans="1:8" s="18" customFormat="1" ht="11">
      <c r="A275" s="47"/>
      <c r="B275" s="44" t="s">
        <v>142</v>
      </c>
      <c r="C275" s="64">
        <v>43756</v>
      </c>
      <c r="D275" s="44" t="s">
        <v>4508</v>
      </c>
      <c r="E275" s="59" t="s">
        <v>4294</v>
      </c>
      <c r="F275" s="68">
        <v>2692.9600000000005</v>
      </c>
      <c r="G275" s="45" t="s">
        <v>4295</v>
      </c>
      <c r="H275" s="64">
        <v>44134</v>
      </c>
    </row>
    <row r="276" spans="1:8" s="18" customFormat="1" ht="11">
      <c r="A276" s="47"/>
      <c r="B276" s="44" t="s">
        <v>4691</v>
      </c>
      <c r="C276" s="64">
        <v>43206</v>
      </c>
      <c r="D276" s="44" t="s">
        <v>4509</v>
      </c>
      <c r="E276" s="59" t="s">
        <v>4294</v>
      </c>
      <c r="F276" s="68">
        <v>5244.78</v>
      </c>
      <c r="G276" s="45" t="s">
        <v>4295</v>
      </c>
      <c r="H276" s="64">
        <v>44012</v>
      </c>
    </row>
    <row r="277" spans="1:8" s="18" customFormat="1" ht="11">
      <c r="A277" s="47"/>
      <c r="B277" s="44" t="s">
        <v>4692</v>
      </c>
      <c r="C277" s="64">
        <v>43680</v>
      </c>
      <c r="D277" s="44" t="s">
        <v>4510</v>
      </c>
      <c r="E277" s="59" t="s">
        <v>4294</v>
      </c>
      <c r="F277" s="68">
        <v>421.81</v>
      </c>
      <c r="G277" s="45" t="s">
        <v>4295</v>
      </c>
      <c r="H277" s="454">
        <v>44012</v>
      </c>
    </row>
    <row r="278" spans="1:8" s="18" customFormat="1" ht="11">
      <c r="A278" s="47"/>
      <c r="B278" s="44" t="s">
        <v>4693</v>
      </c>
      <c r="C278" s="64">
        <v>43680</v>
      </c>
      <c r="D278" s="44" t="s">
        <v>4511</v>
      </c>
      <c r="E278" s="59" t="s">
        <v>4294</v>
      </c>
      <c r="F278" s="68">
        <v>409.38</v>
      </c>
      <c r="G278" s="45" t="s">
        <v>4295</v>
      </c>
      <c r="H278" s="454">
        <v>44012</v>
      </c>
    </row>
    <row r="279" spans="1:8" s="18" customFormat="1" ht="11">
      <c r="A279" s="47"/>
      <c r="B279" s="44" t="s">
        <v>4694</v>
      </c>
      <c r="C279" s="64">
        <v>43831</v>
      </c>
      <c r="D279" s="44" t="s">
        <v>4512</v>
      </c>
      <c r="E279" s="59" t="s">
        <v>4294</v>
      </c>
      <c r="F279" s="68">
        <v>136.55000000000001</v>
      </c>
      <c r="G279" s="45" t="s">
        <v>4295</v>
      </c>
      <c r="H279" s="454">
        <v>44012</v>
      </c>
    </row>
    <row r="280" spans="1:8" s="18" customFormat="1" ht="11">
      <c r="A280" s="47" t="s">
        <v>4696</v>
      </c>
      <c r="B280" s="39"/>
      <c r="C280" s="67"/>
      <c r="D280" s="39" t="s">
        <v>4697</v>
      </c>
      <c r="E280" s="49"/>
      <c r="F280" s="61"/>
      <c r="G280" s="48"/>
      <c r="H280" s="62"/>
    </row>
    <row r="281" spans="1:8" s="18" customFormat="1" ht="11">
      <c r="A281" s="47"/>
      <c r="B281" s="44" t="s">
        <v>143</v>
      </c>
      <c r="C281" s="64">
        <v>43830</v>
      </c>
      <c r="D281" s="44" t="s">
        <v>144</v>
      </c>
      <c r="E281" s="59" t="s">
        <v>78</v>
      </c>
      <c r="F281" s="68">
        <v>223007.86</v>
      </c>
      <c r="G281" s="45" t="s">
        <v>105</v>
      </c>
      <c r="H281" s="46" t="s">
        <v>145</v>
      </c>
    </row>
    <row r="282" spans="1:8" s="18" customFormat="1" ht="11">
      <c r="A282" s="47"/>
      <c r="B282" s="44" t="s">
        <v>146</v>
      </c>
      <c r="C282" s="64">
        <v>43830</v>
      </c>
      <c r="D282" s="44" t="s">
        <v>147</v>
      </c>
      <c r="E282" s="59" t="s">
        <v>78</v>
      </c>
      <c r="F282" s="68">
        <v>21789</v>
      </c>
      <c r="G282" s="45" t="s">
        <v>105</v>
      </c>
      <c r="H282" s="46" t="s">
        <v>145</v>
      </c>
    </row>
    <row r="283" spans="1:8" s="18" customFormat="1" ht="11">
      <c r="A283" s="47"/>
      <c r="B283" s="44" t="s">
        <v>148</v>
      </c>
      <c r="C283" s="64">
        <v>43830</v>
      </c>
      <c r="D283" s="44" t="s">
        <v>149</v>
      </c>
      <c r="E283" s="59" t="s">
        <v>78</v>
      </c>
      <c r="F283" s="68">
        <v>144988.4</v>
      </c>
      <c r="G283" s="45" t="s">
        <v>105</v>
      </c>
      <c r="H283" s="46" t="s">
        <v>145</v>
      </c>
    </row>
    <row r="284" spans="1:8" s="18" customFormat="1" ht="11">
      <c r="A284" s="47"/>
      <c r="B284" s="44" t="s">
        <v>150</v>
      </c>
      <c r="C284" s="64">
        <v>43830</v>
      </c>
      <c r="D284" s="44" t="s">
        <v>151</v>
      </c>
      <c r="E284" s="59" t="s">
        <v>78</v>
      </c>
      <c r="F284" s="68">
        <v>56807</v>
      </c>
      <c r="G284" s="45" t="s">
        <v>105</v>
      </c>
      <c r="H284" s="46" t="s">
        <v>145</v>
      </c>
    </row>
    <row r="285" spans="1:8" s="18" customFormat="1" ht="11">
      <c r="A285" s="47"/>
      <c r="B285" s="44" t="s">
        <v>152</v>
      </c>
      <c r="C285" s="64">
        <v>43830</v>
      </c>
      <c r="D285" s="44" t="s">
        <v>107</v>
      </c>
      <c r="E285" s="59" t="s">
        <v>78</v>
      </c>
      <c r="F285" s="68">
        <v>254066.09</v>
      </c>
      <c r="G285" s="45" t="s">
        <v>105</v>
      </c>
      <c r="H285" s="46" t="s">
        <v>145</v>
      </c>
    </row>
    <row r="286" spans="1:8" s="18" customFormat="1" ht="11">
      <c r="A286" s="47"/>
      <c r="B286" s="44" t="s">
        <v>153</v>
      </c>
      <c r="C286" s="64">
        <v>43830</v>
      </c>
      <c r="D286" s="44" t="s">
        <v>22</v>
      </c>
      <c r="E286" s="59" t="s">
        <v>78</v>
      </c>
      <c r="F286" s="68">
        <v>71261.98</v>
      </c>
      <c r="G286" s="45" t="s">
        <v>105</v>
      </c>
      <c r="H286" s="46" t="s">
        <v>145</v>
      </c>
    </row>
    <row r="287" spans="1:8" s="18" customFormat="1" ht="11">
      <c r="A287" s="47"/>
      <c r="B287" s="44" t="s">
        <v>154</v>
      </c>
      <c r="C287" s="64">
        <v>43830</v>
      </c>
      <c r="D287" s="44" t="s">
        <v>108</v>
      </c>
      <c r="E287" s="59" t="s">
        <v>78</v>
      </c>
      <c r="F287" s="68">
        <v>28296</v>
      </c>
      <c r="G287" s="45" t="s">
        <v>105</v>
      </c>
      <c r="H287" s="46" t="s">
        <v>145</v>
      </c>
    </row>
    <row r="288" spans="1:8" s="18" customFormat="1" ht="11">
      <c r="A288" s="47"/>
      <c r="B288" s="44" t="s">
        <v>155</v>
      </c>
      <c r="C288" s="64">
        <v>43830</v>
      </c>
      <c r="D288" s="44" t="s">
        <v>156</v>
      </c>
      <c r="E288" s="59" t="s">
        <v>78</v>
      </c>
      <c r="F288" s="68">
        <v>85545</v>
      </c>
      <c r="G288" s="45" t="s">
        <v>105</v>
      </c>
      <c r="H288" s="46" t="s">
        <v>145</v>
      </c>
    </row>
    <row r="289" spans="1:8" s="18" customFormat="1" ht="11">
      <c r="A289" s="47"/>
      <c r="B289" s="44" t="s">
        <v>157</v>
      </c>
      <c r="C289" s="64">
        <v>43830</v>
      </c>
      <c r="D289" s="44" t="s">
        <v>158</v>
      </c>
      <c r="E289" s="59" t="s">
        <v>78</v>
      </c>
      <c r="F289" s="68">
        <v>688</v>
      </c>
      <c r="G289" s="45" t="s">
        <v>105</v>
      </c>
      <c r="H289" s="46" t="s">
        <v>145</v>
      </c>
    </row>
    <row r="290" spans="1:8" s="18" customFormat="1" ht="11">
      <c r="A290" s="47"/>
      <c r="B290" s="44" t="s">
        <v>159</v>
      </c>
      <c r="C290" s="64">
        <v>43830</v>
      </c>
      <c r="D290" s="44" t="s">
        <v>160</v>
      </c>
      <c r="E290" s="59" t="s">
        <v>78</v>
      </c>
      <c r="F290" s="68">
        <v>717.66</v>
      </c>
      <c r="G290" s="45" t="s">
        <v>105</v>
      </c>
      <c r="H290" s="46" t="s">
        <v>145</v>
      </c>
    </row>
    <row r="291" spans="1:8" s="18" customFormat="1" ht="11">
      <c r="A291" s="47"/>
      <c r="B291" s="44" t="s">
        <v>161</v>
      </c>
      <c r="C291" s="64">
        <v>43830</v>
      </c>
      <c r="D291" s="44" t="s">
        <v>162</v>
      </c>
      <c r="E291" s="59" t="s">
        <v>78</v>
      </c>
      <c r="F291" s="68">
        <v>4183.5200000000004</v>
      </c>
      <c r="G291" s="45" t="s">
        <v>105</v>
      </c>
      <c r="H291" s="46" t="s">
        <v>145</v>
      </c>
    </row>
    <row r="292" spans="1:8" s="18" customFormat="1" ht="11">
      <c r="A292" s="47"/>
      <c r="B292" s="44" t="s">
        <v>163</v>
      </c>
      <c r="C292" s="64">
        <v>43830</v>
      </c>
      <c r="D292" s="44" t="s">
        <v>164</v>
      </c>
      <c r="E292" s="59" t="s">
        <v>78</v>
      </c>
      <c r="F292" s="68">
        <v>7718.28</v>
      </c>
      <c r="G292" s="45" t="s">
        <v>105</v>
      </c>
      <c r="H292" s="46" t="s">
        <v>145</v>
      </c>
    </row>
    <row r="293" spans="1:8" s="18" customFormat="1" ht="11">
      <c r="A293" s="47" t="s">
        <v>4698</v>
      </c>
      <c r="B293" s="44"/>
      <c r="C293" s="64"/>
      <c r="D293" s="39" t="s">
        <v>4699</v>
      </c>
      <c r="E293" s="59"/>
      <c r="F293" s="68"/>
      <c r="G293" s="48"/>
      <c r="H293" s="46"/>
    </row>
    <row r="294" spans="1:8" s="18" customFormat="1" ht="11">
      <c r="A294" s="47"/>
      <c r="B294" s="44" t="s">
        <v>165</v>
      </c>
      <c r="C294" s="64">
        <v>43830</v>
      </c>
      <c r="D294" s="44" t="s">
        <v>166</v>
      </c>
      <c r="E294" s="59" t="s">
        <v>78</v>
      </c>
      <c r="F294" s="68">
        <v>10181610.08</v>
      </c>
      <c r="G294" s="45" t="s">
        <v>4718</v>
      </c>
      <c r="H294" s="46" t="s">
        <v>145</v>
      </c>
    </row>
    <row r="295" spans="1:8" s="18" customFormat="1" ht="11">
      <c r="A295" s="47"/>
      <c r="B295" s="44" t="s">
        <v>167</v>
      </c>
      <c r="C295" s="64">
        <v>43830</v>
      </c>
      <c r="D295" s="44" t="s">
        <v>168</v>
      </c>
      <c r="E295" s="59" t="s">
        <v>78</v>
      </c>
      <c r="F295" s="68">
        <v>1340870.93</v>
      </c>
      <c r="G295" s="45" t="s">
        <v>4718</v>
      </c>
      <c r="H295" s="46" t="s">
        <v>145</v>
      </c>
    </row>
    <row r="296" spans="1:8" s="18" customFormat="1" ht="11">
      <c r="A296" s="47"/>
      <c r="B296" s="44" t="s">
        <v>169</v>
      </c>
      <c r="C296" s="64">
        <v>43830</v>
      </c>
      <c r="D296" s="44" t="s">
        <v>170</v>
      </c>
      <c r="E296" s="59" t="s">
        <v>78</v>
      </c>
      <c r="F296" s="68">
        <v>55.17</v>
      </c>
      <c r="G296" s="45" t="s">
        <v>4718</v>
      </c>
      <c r="H296" s="46" t="s">
        <v>145</v>
      </c>
    </row>
    <row r="297" spans="1:8" s="455" customFormat="1" ht="11">
      <c r="A297" s="47" t="s">
        <v>4700</v>
      </c>
      <c r="B297" s="39"/>
      <c r="C297" s="67"/>
      <c r="D297" s="39" t="s">
        <v>172</v>
      </c>
      <c r="E297" s="49"/>
      <c r="F297" s="61"/>
      <c r="G297" s="48"/>
      <c r="H297" s="62"/>
    </row>
    <row r="298" spans="1:8" s="18" customFormat="1" ht="11">
      <c r="A298" s="47"/>
      <c r="B298" s="44" t="s">
        <v>171</v>
      </c>
      <c r="C298" s="64">
        <v>43830</v>
      </c>
      <c r="D298" s="44" t="s">
        <v>4701</v>
      </c>
      <c r="E298" s="59" t="s">
        <v>78</v>
      </c>
      <c r="F298" s="68">
        <v>8040.95</v>
      </c>
      <c r="G298" s="45" t="s">
        <v>4718</v>
      </c>
      <c r="H298" s="46" t="s">
        <v>145</v>
      </c>
    </row>
    <row r="299" spans="1:8" s="18" customFormat="1" ht="11">
      <c r="A299" s="47"/>
      <c r="B299" s="44" t="s">
        <v>4702</v>
      </c>
      <c r="C299" s="64">
        <v>43861</v>
      </c>
      <c r="D299" s="44" t="s">
        <v>4706</v>
      </c>
      <c r="E299" s="59" t="s">
        <v>78</v>
      </c>
      <c r="F299" s="68">
        <v>13010.55</v>
      </c>
      <c r="G299" s="45" t="s">
        <v>4718</v>
      </c>
      <c r="H299" s="46" t="s">
        <v>4709</v>
      </c>
    </row>
    <row r="300" spans="1:8" s="18" customFormat="1" ht="11">
      <c r="A300" s="47"/>
      <c r="B300" s="44" t="s">
        <v>4703</v>
      </c>
      <c r="C300" s="64">
        <v>43890</v>
      </c>
      <c r="D300" s="44" t="s">
        <v>4707</v>
      </c>
      <c r="E300" s="59" t="s">
        <v>78</v>
      </c>
      <c r="F300" s="68">
        <v>11431.07</v>
      </c>
      <c r="G300" s="45" t="s">
        <v>4718</v>
      </c>
      <c r="H300" s="46" t="s">
        <v>3436</v>
      </c>
    </row>
    <row r="301" spans="1:8" s="18" customFormat="1" ht="11">
      <c r="A301" s="47"/>
      <c r="B301" s="44" t="s">
        <v>4704</v>
      </c>
      <c r="C301" s="64">
        <v>43921</v>
      </c>
      <c r="D301" s="44" t="s">
        <v>4708</v>
      </c>
      <c r="E301" s="59" t="s">
        <v>78</v>
      </c>
      <c r="F301" s="68">
        <v>12005.58</v>
      </c>
      <c r="G301" s="45" t="s">
        <v>4718</v>
      </c>
      <c r="H301" s="46" t="s">
        <v>4710</v>
      </c>
    </row>
    <row r="302" spans="1:8" s="455" customFormat="1" ht="11">
      <c r="A302" s="47" t="s">
        <v>4705</v>
      </c>
      <c r="B302" s="39"/>
      <c r="C302" s="67"/>
      <c r="D302" s="39" t="s">
        <v>174</v>
      </c>
      <c r="E302" s="49"/>
      <c r="F302" s="61"/>
      <c r="G302" s="48"/>
      <c r="H302" s="62"/>
    </row>
    <row r="303" spans="1:8" s="18" customFormat="1" ht="11">
      <c r="A303" s="47"/>
      <c r="B303" s="44" t="s">
        <v>173</v>
      </c>
      <c r="C303" s="64">
        <v>43830</v>
      </c>
      <c r="D303" s="44" t="s">
        <v>174</v>
      </c>
      <c r="E303" s="59" t="s">
        <v>78</v>
      </c>
      <c r="F303" s="68">
        <v>11016510</v>
      </c>
      <c r="G303" s="45" t="s">
        <v>4718</v>
      </c>
      <c r="H303" s="46" t="s">
        <v>145</v>
      </c>
    </row>
    <row r="304" spans="1:8" s="455" customFormat="1" ht="11">
      <c r="A304" s="456">
        <v>1131</v>
      </c>
      <c r="B304" s="39"/>
      <c r="C304" s="67"/>
      <c r="D304" s="39" t="s">
        <v>4711</v>
      </c>
      <c r="E304" s="49"/>
      <c r="F304" s="61"/>
      <c r="G304" s="48"/>
      <c r="H304" s="62"/>
    </row>
    <row r="305" spans="1:8">
      <c r="A305" s="43"/>
      <c r="B305" s="44" t="s">
        <v>3394</v>
      </c>
      <c r="C305" s="64" t="s">
        <v>4222</v>
      </c>
      <c r="D305" s="44" t="s">
        <v>2394</v>
      </c>
      <c r="E305" s="59" t="s">
        <v>4712</v>
      </c>
      <c r="F305" s="68">
        <v>2940139.03</v>
      </c>
      <c r="G305" s="45" t="s">
        <v>4718</v>
      </c>
      <c r="H305" s="69">
        <v>44196</v>
      </c>
    </row>
    <row r="306" spans="1:8">
      <c r="A306" s="456">
        <v>1134</v>
      </c>
      <c r="B306" s="44"/>
      <c r="C306" s="64"/>
      <c r="D306" s="39" t="s">
        <v>4717</v>
      </c>
      <c r="E306" s="59"/>
      <c r="F306" s="68"/>
      <c r="G306" s="45"/>
      <c r="H306" s="69"/>
    </row>
    <row r="307" spans="1:8" s="453" customFormat="1">
      <c r="A307" s="43"/>
      <c r="B307" s="44" t="s">
        <v>3395</v>
      </c>
      <c r="C307" s="64" t="s">
        <v>4222</v>
      </c>
      <c r="D307" s="44" t="s">
        <v>4713</v>
      </c>
      <c r="E307" s="59" t="s">
        <v>4716</v>
      </c>
      <c r="F307" s="68">
        <v>5310098.96</v>
      </c>
      <c r="G307" s="45" t="s">
        <v>4718</v>
      </c>
      <c r="H307" s="69">
        <v>44012</v>
      </c>
    </row>
    <row r="308" spans="1:8" s="453" customFormat="1">
      <c r="A308" s="43"/>
      <c r="B308" s="44" t="s">
        <v>3396</v>
      </c>
      <c r="C308" s="64" t="s">
        <v>4222</v>
      </c>
      <c r="D308" s="44" t="s">
        <v>4714</v>
      </c>
      <c r="E308" s="59" t="s">
        <v>4716</v>
      </c>
      <c r="F308" s="68">
        <v>90390.5</v>
      </c>
      <c r="G308" s="45" t="s">
        <v>4718</v>
      </c>
      <c r="H308" s="69">
        <v>44012</v>
      </c>
    </row>
    <row r="309" spans="1:8">
      <c r="A309" s="43"/>
      <c r="B309" s="44" t="s">
        <v>3397</v>
      </c>
      <c r="C309" s="64" t="s">
        <v>4222</v>
      </c>
      <c r="D309" s="44" t="s">
        <v>4715</v>
      </c>
      <c r="E309" s="59" t="s">
        <v>4716</v>
      </c>
      <c r="F309" s="68">
        <v>143844.92000000001</v>
      </c>
      <c r="G309" s="45" t="s">
        <v>4718</v>
      </c>
      <c r="H309" s="69">
        <v>44012</v>
      </c>
    </row>
    <row r="310" spans="1:8" ht="16" thickBot="1">
      <c r="A310" s="70"/>
      <c r="B310" s="71"/>
      <c r="C310" s="72"/>
      <c r="D310" s="71"/>
      <c r="E310" s="74"/>
      <c r="F310" s="73">
        <f>SUM(F9:F309)</f>
        <v>613689396.55000019</v>
      </c>
      <c r="G310" s="74"/>
      <c r="H310" s="75"/>
    </row>
    <row r="311" spans="1:8">
      <c r="A311" s="317"/>
      <c r="B311" s="317"/>
      <c r="C311" s="317"/>
      <c r="D311" s="317"/>
      <c r="E311" s="442"/>
      <c r="F311" s="317"/>
      <c r="G311" s="317"/>
      <c r="H311" s="317"/>
    </row>
    <row r="312" spans="1:8">
      <c r="A312" s="317"/>
      <c r="B312" s="317"/>
      <c r="C312" s="317"/>
      <c r="D312" s="317"/>
      <c r="E312" s="442"/>
      <c r="F312" s="457"/>
      <c r="G312" s="317"/>
      <c r="H312" s="317"/>
    </row>
    <row r="313" spans="1:8">
      <c r="A313" s="422"/>
      <c r="B313" s="422"/>
      <c r="C313" s="422"/>
      <c r="D313" s="422"/>
      <c r="E313" s="442"/>
      <c r="F313" s="422"/>
      <c r="G313" s="422"/>
      <c r="H313" s="422"/>
    </row>
    <row r="314" spans="1:8">
      <c r="A314" s="317"/>
      <c r="B314" s="317"/>
      <c r="C314" s="317"/>
      <c r="D314" s="317"/>
      <c r="E314" s="442"/>
      <c r="F314" s="317"/>
      <c r="G314" s="317"/>
      <c r="H314" s="317"/>
    </row>
  </sheetData>
  <mergeCells count="4">
    <mergeCell ref="A2:H2"/>
    <mergeCell ref="A3:H3"/>
    <mergeCell ref="A4:H4"/>
    <mergeCell ref="A5:H5"/>
  </mergeCells>
  <pageMargins left="0" right="0" top="0.3878125" bottom="0.41822916666666665" header="0" footer="0"/>
  <pageSetup scale="73" fitToHeight="0" orientation="landscape" r:id="rId1"/>
  <headerFooter>
    <oddHeader>&amp;LNotas a los Estados Financieros&amp;R7.I.3</oddHeader>
    <oddFooter>&amp;C"Bajo protesta de decir verdad declaramos que los Estados Financieros y sus Notas, son razonablemente correctos y son responsabilidad del emisor"&amp;R&amp;P/&amp;N</oddFooter>
  </headerFooter>
  <rowBreaks count="2" manualBreakCount="2">
    <brk id="54" max="7" man="1"/>
    <brk id="115" max="7" man="1"/>
  </rowBreak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theme="3"/>
    <pageSetUpPr fitToPage="1"/>
  </sheetPr>
  <dimension ref="A1:M36"/>
  <sheetViews>
    <sheetView zoomScaleNormal="100" workbookViewId="0">
      <selection activeCell="G32" sqref="G32"/>
    </sheetView>
  </sheetViews>
  <sheetFormatPr baseColWidth="10" defaultColWidth="11.5" defaultRowHeight="13"/>
  <cols>
    <col min="1" max="2" width="11.5" style="222"/>
    <col min="3" max="3" width="26" style="222" customWidth="1"/>
    <col min="4" max="4" width="16" style="222" customWidth="1"/>
    <col min="5" max="5" width="15.1640625" style="222" customWidth="1"/>
    <col min="6" max="6" width="16.5" style="222" customWidth="1"/>
    <col min="7" max="7" width="16" style="222" customWidth="1"/>
    <col min="8" max="8" width="17.5" style="222" customWidth="1"/>
    <col min="9" max="9" width="16.5" style="222" customWidth="1"/>
    <col min="10" max="16384" width="11.5" style="222"/>
  </cols>
  <sheetData>
    <row r="1" spans="1:13" ht="16.5" customHeight="1">
      <c r="A1" s="659" t="s">
        <v>496</v>
      </c>
      <c r="B1" s="659"/>
      <c r="C1" s="659"/>
      <c r="D1" s="659"/>
      <c r="E1" s="659"/>
      <c r="F1" s="659"/>
      <c r="G1" s="659"/>
      <c r="H1" s="659"/>
      <c r="I1" s="659"/>
      <c r="J1" s="659"/>
    </row>
    <row r="2" spans="1:13" ht="8.25" customHeight="1">
      <c r="A2" s="223"/>
      <c r="B2" s="223"/>
      <c r="C2" s="403"/>
      <c r="D2" s="403"/>
      <c r="E2" s="403"/>
      <c r="F2" s="403"/>
      <c r="G2" s="403"/>
      <c r="H2" s="403"/>
      <c r="I2" s="223"/>
      <c r="J2" s="223"/>
    </row>
    <row r="3" spans="1:13" ht="16.5" customHeight="1">
      <c r="A3" s="660" t="s">
        <v>3216</v>
      </c>
      <c r="B3" s="660"/>
      <c r="C3" s="660"/>
      <c r="D3" s="660"/>
      <c r="E3" s="660"/>
      <c r="F3" s="660"/>
      <c r="G3" s="660"/>
      <c r="H3" s="660"/>
      <c r="I3" s="660"/>
      <c r="J3" s="660"/>
    </row>
    <row r="4" spans="1:13" ht="15.75" customHeight="1">
      <c r="A4" s="660" t="s">
        <v>3223</v>
      </c>
      <c r="B4" s="660"/>
      <c r="C4" s="660"/>
      <c r="D4" s="660"/>
      <c r="E4" s="660"/>
      <c r="F4" s="660"/>
      <c r="G4" s="660"/>
      <c r="H4" s="660"/>
      <c r="I4" s="660"/>
      <c r="J4" s="660"/>
      <c r="K4" s="383"/>
      <c r="L4" s="383"/>
      <c r="M4" s="383"/>
    </row>
    <row r="5" spans="1:13" ht="15.75" customHeight="1" thickBot="1">
      <c r="A5" s="404"/>
      <c r="B5" s="404"/>
      <c r="C5" s="404"/>
      <c r="D5" s="404"/>
      <c r="E5" s="404"/>
      <c r="F5" s="404"/>
      <c r="G5" s="404"/>
      <c r="H5" s="404"/>
      <c r="I5" s="404"/>
      <c r="J5" s="384"/>
      <c r="K5" s="383"/>
      <c r="L5" s="383"/>
      <c r="M5" s="383"/>
    </row>
    <row r="6" spans="1:13" s="224" customFormat="1" ht="24.75" customHeight="1">
      <c r="A6" s="661" t="s">
        <v>2</v>
      </c>
      <c r="B6" s="663" t="s">
        <v>460</v>
      </c>
      <c r="C6" s="663" t="s">
        <v>461</v>
      </c>
      <c r="D6" s="663" t="s">
        <v>3215</v>
      </c>
      <c r="E6" s="663" t="s">
        <v>3214</v>
      </c>
      <c r="F6" s="663" t="s">
        <v>3213</v>
      </c>
      <c r="G6" s="665" t="s">
        <v>3212</v>
      </c>
      <c r="H6" s="663" t="s">
        <v>3211</v>
      </c>
      <c r="I6" s="663" t="s">
        <v>3210</v>
      </c>
      <c r="J6" s="667" t="s">
        <v>3209</v>
      </c>
      <c r="K6" s="657"/>
    </row>
    <row r="7" spans="1:13" s="224" customFormat="1" ht="43.5" customHeight="1">
      <c r="A7" s="662"/>
      <c r="B7" s="664"/>
      <c r="C7" s="664"/>
      <c r="D7" s="664"/>
      <c r="E7" s="664"/>
      <c r="F7" s="664"/>
      <c r="G7" s="666"/>
      <c r="H7" s="664"/>
      <c r="I7" s="664"/>
      <c r="J7" s="668"/>
      <c r="K7" s="657"/>
    </row>
    <row r="8" spans="1:13" ht="12.75" customHeight="1">
      <c r="A8" s="382"/>
      <c r="B8" s="225"/>
      <c r="C8" s="226"/>
      <c r="D8" s="227"/>
      <c r="E8" s="228"/>
      <c r="F8" s="381"/>
      <c r="G8" s="380"/>
      <c r="H8" s="380"/>
      <c r="I8" s="380"/>
      <c r="J8" s="379"/>
    </row>
    <row r="9" spans="1:13" ht="12.75" customHeight="1">
      <c r="A9" s="376"/>
      <c r="B9" s="229"/>
      <c r="C9" s="230"/>
      <c r="D9" s="231"/>
      <c r="E9" s="232"/>
      <c r="F9" s="375"/>
      <c r="G9" s="378"/>
      <c r="H9" s="378"/>
      <c r="I9" s="378"/>
      <c r="J9" s="377"/>
    </row>
    <row r="10" spans="1:13" ht="12.75" customHeight="1">
      <c r="A10" s="376"/>
      <c r="B10" s="229"/>
      <c r="C10" s="230"/>
      <c r="D10" s="231"/>
      <c r="E10" s="232"/>
      <c r="F10" s="375"/>
      <c r="G10" s="378"/>
      <c r="H10" s="378"/>
      <c r="I10" s="378"/>
      <c r="J10" s="377"/>
    </row>
    <row r="11" spans="1:13" ht="12.75" customHeight="1">
      <c r="A11" s="376"/>
      <c r="B11" s="229"/>
      <c r="C11" s="230"/>
      <c r="D11" s="231"/>
      <c r="E11" s="232"/>
      <c r="F11" s="375"/>
      <c r="G11" s="378"/>
      <c r="H11" s="378"/>
      <c r="I11" s="378"/>
      <c r="J11" s="377"/>
    </row>
    <row r="12" spans="1:13" ht="12.75" customHeight="1">
      <c r="A12" s="376"/>
      <c r="B12" s="229"/>
      <c r="C12" s="230"/>
      <c r="D12" s="231"/>
      <c r="E12" s="232"/>
      <c r="F12" s="375"/>
      <c r="G12" s="378"/>
      <c r="H12" s="378"/>
      <c r="I12" s="378"/>
      <c r="J12" s="377"/>
    </row>
    <row r="13" spans="1:13" ht="12.75" customHeight="1">
      <c r="A13" s="376"/>
      <c r="B13" s="229"/>
      <c r="C13" s="230"/>
      <c r="D13" s="231"/>
      <c r="E13" s="232"/>
      <c r="F13" s="375"/>
      <c r="G13" s="378"/>
      <c r="H13" s="378"/>
      <c r="I13" s="378"/>
      <c r="J13" s="377"/>
    </row>
    <row r="14" spans="1:13" ht="12.75" customHeight="1">
      <c r="A14" s="376"/>
      <c r="B14" s="229"/>
      <c r="C14" s="230"/>
      <c r="D14" s="231"/>
      <c r="E14" s="232"/>
      <c r="F14" s="375"/>
      <c r="G14" s="230"/>
      <c r="H14" s="230"/>
      <c r="I14" s="230"/>
      <c r="J14" s="374"/>
    </row>
    <row r="15" spans="1:13" ht="12.75" customHeight="1">
      <c r="A15" s="376"/>
      <c r="B15" s="229"/>
      <c r="C15" s="230"/>
      <c r="D15" s="231"/>
      <c r="E15" s="232"/>
      <c r="F15" s="375"/>
      <c r="G15" s="230"/>
      <c r="H15" s="230"/>
      <c r="I15" s="230"/>
      <c r="J15" s="374"/>
    </row>
    <row r="16" spans="1:13" ht="12.75" customHeight="1">
      <c r="A16" s="376"/>
      <c r="B16" s="229"/>
      <c r="C16" s="230"/>
      <c r="D16" s="231"/>
      <c r="E16" s="232"/>
      <c r="F16" s="375"/>
      <c r="G16" s="230"/>
      <c r="H16" s="230"/>
      <c r="I16" s="230"/>
      <c r="J16" s="374"/>
    </row>
    <row r="17" spans="1:10" ht="12.75" customHeight="1">
      <c r="A17" s="376"/>
      <c r="B17" s="229"/>
      <c r="C17" s="230"/>
      <c r="D17" s="231"/>
      <c r="E17" s="232"/>
      <c r="F17" s="375"/>
      <c r="G17" s="230"/>
      <c r="H17" s="230"/>
      <c r="I17" s="230"/>
      <c r="J17" s="374"/>
    </row>
    <row r="18" spans="1:10" ht="12.75" customHeight="1">
      <c r="A18" s="376"/>
      <c r="B18" s="229"/>
      <c r="C18" s="230"/>
      <c r="D18" s="231"/>
      <c r="E18" s="232"/>
      <c r="F18" s="375"/>
      <c r="G18" s="230"/>
      <c r="H18" s="230"/>
      <c r="I18" s="230"/>
      <c r="J18" s="374"/>
    </row>
    <row r="19" spans="1:10" ht="12.75" customHeight="1">
      <c r="A19" s="376"/>
      <c r="B19" s="229"/>
      <c r="C19" s="230"/>
      <c r="D19" s="231"/>
      <c r="E19" s="232"/>
      <c r="F19" s="375"/>
      <c r="G19" s="230"/>
      <c r="H19" s="230"/>
      <c r="I19" s="230"/>
      <c r="J19" s="374"/>
    </row>
    <row r="20" spans="1:10" ht="12.75" customHeight="1">
      <c r="A20" s="376"/>
      <c r="B20" s="229"/>
      <c r="C20" s="230"/>
      <c r="D20" s="231"/>
      <c r="E20" s="232"/>
      <c r="F20" s="375"/>
      <c r="G20" s="230"/>
      <c r="H20" s="230"/>
      <c r="I20" s="230"/>
      <c r="J20" s="374"/>
    </row>
    <row r="21" spans="1:10" ht="12.75" customHeight="1">
      <c r="A21" s="376"/>
      <c r="B21" s="229"/>
      <c r="C21" s="230"/>
      <c r="D21" s="231"/>
      <c r="E21" s="232"/>
      <c r="F21" s="375"/>
      <c r="G21" s="230"/>
      <c r="H21" s="230"/>
      <c r="I21" s="230"/>
      <c r="J21" s="374"/>
    </row>
    <row r="22" spans="1:10" ht="12.75" customHeight="1">
      <c r="A22" s="376"/>
      <c r="B22" s="229"/>
      <c r="C22" s="230"/>
      <c r="D22" s="231"/>
      <c r="E22" s="232"/>
      <c r="F22" s="375"/>
      <c r="G22" s="230"/>
      <c r="H22" s="230"/>
      <c r="I22" s="230"/>
      <c r="J22" s="374"/>
    </row>
    <row r="23" spans="1:10" ht="13.5" customHeight="1" thickBot="1">
      <c r="A23" s="373"/>
      <c r="B23" s="372"/>
      <c r="C23" s="368"/>
      <c r="D23" s="371"/>
      <c r="E23" s="368"/>
      <c r="F23" s="370"/>
      <c r="G23" s="369"/>
      <c r="H23" s="368"/>
      <c r="I23" s="368"/>
      <c r="J23" s="367"/>
    </row>
    <row r="24" spans="1:10">
      <c r="G24" s="366"/>
      <c r="H24" s="366"/>
    </row>
    <row r="25" spans="1:10">
      <c r="A25" s="365" t="s">
        <v>3208</v>
      </c>
      <c r="B25" s="222" t="s">
        <v>3207</v>
      </c>
      <c r="C25" s="362"/>
      <c r="D25" s="362"/>
      <c r="G25" s="362"/>
      <c r="H25" s="362"/>
    </row>
    <row r="26" spans="1:10">
      <c r="B26" s="222" t="s">
        <v>3206</v>
      </c>
      <c r="C26" s="364"/>
      <c r="D26" s="364"/>
      <c r="F26" s="363"/>
      <c r="H26" s="363"/>
    </row>
    <row r="27" spans="1:10">
      <c r="B27" s="222" t="s">
        <v>3205</v>
      </c>
      <c r="C27" s="362"/>
      <c r="D27" s="362"/>
    </row>
    <row r="28" spans="1:10" ht="27.75" customHeight="1">
      <c r="B28" s="658" t="s">
        <v>3204</v>
      </c>
      <c r="C28" s="658"/>
      <c r="D28" s="658"/>
      <c r="E28" s="658"/>
      <c r="F28" s="658"/>
      <c r="G28" s="658"/>
      <c r="H28" s="658"/>
      <c r="I28" s="658"/>
      <c r="J28" s="658"/>
    </row>
    <row r="29" spans="1:10">
      <c r="B29" s="222" t="s">
        <v>3203</v>
      </c>
    </row>
    <row r="30" spans="1:10">
      <c r="B30" s="222" t="s">
        <v>3202</v>
      </c>
    </row>
    <row r="31" spans="1:10">
      <c r="B31" s="222" t="s">
        <v>3201</v>
      </c>
    </row>
    <row r="32" spans="1:10">
      <c r="B32" s="361" t="s">
        <v>3200</v>
      </c>
      <c r="C32" s="361" t="s">
        <v>3199</v>
      </c>
    </row>
    <row r="33" spans="2:3">
      <c r="B33" s="361" t="s">
        <v>3198</v>
      </c>
      <c r="C33" s="361" t="s">
        <v>3197</v>
      </c>
    </row>
    <row r="34" spans="2:3">
      <c r="B34" s="361" t="s">
        <v>3196</v>
      </c>
      <c r="C34" s="361" t="s">
        <v>3195</v>
      </c>
    </row>
    <row r="35" spans="2:3">
      <c r="B35" s="361" t="s">
        <v>3194</v>
      </c>
      <c r="C35" s="361" t="s">
        <v>3193</v>
      </c>
    </row>
    <row r="36" spans="2:3">
      <c r="B36" s="361" t="s">
        <v>3192</v>
      </c>
      <c r="C36" s="361" t="s">
        <v>3191</v>
      </c>
    </row>
  </sheetData>
  <mergeCells count="15">
    <mergeCell ref="K6:K7"/>
    <mergeCell ref="B28:J28"/>
    <mergeCell ref="A1:J1"/>
    <mergeCell ref="A3:J3"/>
    <mergeCell ref="A4:J4"/>
    <mergeCell ref="A6:A7"/>
    <mergeCell ref="B6:B7"/>
    <mergeCell ref="C6:C7"/>
    <mergeCell ref="D6:D7"/>
    <mergeCell ref="E6:E7"/>
    <mergeCell ref="F6:F7"/>
    <mergeCell ref="G6:G7"/>
    <mergeCell ref="H6:H7"/>
    <mergeCell ref="I6:I7"/>
    <mergeCell ref="J6:J7"/>
  </mergeCells>
  <pageMargins left="0" right="0" top="0.46875" bottom="0" header="0" footer="0"/>
  <pageSetup scale="80" orientation="landscape" r:id="rId1"/>
  <headerFooter>
    <oddHeader>&amp;LNotas a los Estados Financieros&amp;R7.GA.8.1</oddHeader>
    <oddFooter>&amp;C"Bajo protesta de decir verdad declaramos que los Estados Financieros y sus Notas, son razonablemente correctos y son responsabilidad del emisor"&amp;R&amp;P/&amp;N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theme="3"/>
    <pageSetUpPr fitToPage="1"/>
  </sheetPr>
  <dimension ref="B1:F33"/>
  <sheetViews>
    <sheetView zoomScaleNormal="100" workbookViewId="0">
      <selection activeCell="D35" sqref="D35"/>
    </sheetView>
  </sheetViews>
  <sheetFormatPr baseColWidth="10" defaultColWidth="11.5" defaultRowHeight="13"/>
  <cols>
    <col min="1" max="1" width="4.5" style="222" customWidth="1"/>
    <col min="2" max="2" width="12.5" style="222" customWidth="1"/>
    <col min="3" max="3" width="14.1640625" style="222" customWidth="1"/>
    <col min="4" max="4" width="30.5" style="222" customWidth="1"/>
    <col min="5" max="5" width="20.1640625" style="222" customWidth="1"/>
    <col min="6" max="6" width="17.6640625" style="222" customWidth="1"/>
    <col min="7" max="16384" width="11.5" style="222"/>
  </cols>
  <sheetData>
    <row r="1" spans="2:6" ht="30.75" customHeight="1">
      <c r="B1" s="403"/>
      <c r="C1" s="465" t="s">
        <v>458</v>
      </c>
      <c r="D1" s="465"/>
      <c r="E1" s="465"/>
      <c r="F1" s="283"/>
    </row>
    <row r="2" spans="2:6" ht="14">
      <c r="B2" s="223"/>
      <c r="C2" s="223"/>
      <c r="D2" s="403"/>
      <c r="E2" s="403"/>
      <c r="F2" s="403"/>
    </row>
    <row r="3" spans="2:6" ht="14">
      <c r="B3" s="660" t="s">
        <v>459</v>
      </c>
      <c r="C3" s="660"/>
      <c r="D3" s="660"/>
      <c r="E3" s="660"/>
      <c r="F3" s="660"/>
    </row>
    <row r="4" spans="2:6" ht="15.75" customHeight="1">
      <c r="B4" s="660" t="s">
        <v>3225</v>
      </c>
      <c r="C4" s="660"/>
      <c r="D4" s="660"/>
      <c r="E4" s="660"/>
      <c r="F4" s="660"/>
    </row>
    <row r="5" spans="2:6" ht="15" thickBot="1">
      <c r="B5" s="404"/>
      <c r="C5" s="404"/>
      <c r="D5" s="404"/>
      <c r="E5" s="404"/>
      <c r="F5" s="404"/>
    </row>
    <row r="6" spans="2:6" s="224" customFormat="1">
      <c r="B6" s="661" t="s">
        <v>2</v>
      </c>
      <c r="C6" s="663" t="s">
        <v>460</v>
      </c>
      <c r="D6" s="663" t="s">
        <v>461</v>
      </c>
      <c r="E6" s="663" t="s">
        <v>462</v>
      </c>
      <c r="F6" s="667" t="s">
        <v>463</v>
      </c>
    </row>
    <row r="7" spans="2:6" s="224" customFormat="1">
      <c r="B7" s="662"/>
      <c r="C7" s="664"/>
      <c r="D7" s="664"/>
      <c r="E7" s="664"/>
      <c r="F7" s="668"/>
    </row>
    <row r="8" spans="2:6" ht="12.75" customHeight="1">
      <c r="B8" s="225"/>
      <c r="C8" s="225"/>
      <c r="D8" s="226"/>
      <c r="E8" s="227"/>
      <c r="F8" s="228"/>
    </row>
    <row r="9" spans="2:6" ht="12.75" customHeight="1">
      <c r="B9" s="229"/>
      <c r="C9" s="229"/>
      <c r="D9" s="230"/>
      <c r="E9" s="231"/>
      <c r="F9" s="232"/>
    </row>
    <row r="10" spans="2:6" ht="12.75" customHeight="1">
      <c r="B10" s="229"/>
      <c r="C10" s="229"/>
      <c r="D10" s="230"/>
      <c r="E10" s="231"/>
      <c r="F10" s="232"/>
    </row>
    <row r="11" spans="2:6" ht="12.75" customHeight="1">
      <c r="B11" s="229"/>
      <c r="C11" s="229"/>
      <c r="D11" s="230"/>
      <c r="E11" s="231"/>
      <c r="F11" s="232"/>
    </row>
    <row r="12" spans="2:6" ht="12.75" customHeight="1">
      <c r="B12" s="229"/>
      <c r="C12" s="229"/>
      <c r="D12" s="230"/>
      <c r="E12" s="231"/>
      <c r="F12" s="232"/>
    </row>
    <row r="13" spans="2:6" ht="12.75" customHeight="1">
      <c r="B13" s="229"/>
      <c r="C13" s="229"/>
      <c r="D13" s="230"/>
      <c r="E13" s="231"/>
      <c r="F13" s="232"/>
    </row>
    <row r="14" spans="2:6" ht="12.75" customHeight="1">
      <c r="B14" s="229"/>
      <c r="C14" s="229"/>
      <c r="D14" s="230"/>
      <c r="E14" s="231"/>
      <c r="F14" s="232"/>
    </row>
    <row r="15" spans="2:6" ht="12.75" customHeight="1">
      <c r="B15" s="229"/>
      <c r="C15" s="229"/>
      <c r="D15" s="230"/>
      <c r="E15" s="231"/>
      <c r="F15" s="232"/>
    </row>
    <row r="16" spans="2:6" ht="12.75" customHeight="1">
      <c r="B16" s="229"/>
      <c r="C16" s="229"/>
      <c r="D16" s="230"/>
      <c r="E16" s="231"/>
      <c r="F16" s="232"/>
    </row>
    <row r="17" spans="2:6" ht="12.75" customHeight="1">
      <c r="B17" s="229"/>
      <c r="C17" s="229"/>
      <c r="D17" s="230"/>
      <c r="E17" s="231"/>
      <c r="F17" s="232"/>
    </row>
    <row r="18" spans="2:6" ht="12.75" customHeight="1">
      <c r="B18" s="229"/>
      <c r="C18" s="229"/>
      <c r="D18" s="230"/>
      <c r="E18" s="231"/>
      <c r="F18" s="232"/>
    </row>
    <row r="19" spans="2:6" ht="12.75" customHeight="1">
      <c r="B19" s="229"/>
      <c r="C19" s="229"/>
      <c r="D19" s="230"/>
      <c r="E19" s="231"/>
      <c r="F19" s="232"/>
    </row>
    <row r="20" spans="2:6" ht="12.75" customHeight="1">
      <c r="B20" s="229"/>
      <c r="C20" s="229"/>
      <c r="D20" s="230"/>
      <c r="E20" s="231"/>
      <c r="F20" s="232"/>
    </row>
    <row r="21" spans="2:6" ht="12.75" customHeight="1">
      <c r="B21" s="229"/>
      <c r="C21" s="229"/>
      <c r="D21" s="230"/>
      <c r="E21" s="231"/>
      <c r="F21" s="232"/>
    </row>
    <row r="22" spans="2:6" ht="12.75" customHeight="1">
      <c r="B22" s="229"/>
      <c r="C22" s="229"/>
      <c r="D22" s="230"/>
      <c r="E22" s="231"/>
      <c r="F22" s="232"/>
    </row>
    <row r="23" spans="2:6" ht="12.75" customHeight="1">
      <c r="B23" s="229"/>
      <c r="C23" s="229"/>
      <c r="D23" s="230"/>
      <c r="E23" s="231"/>
      <c r="F23" s="232"/>
    </row>
    <row r="24" spans="2:6" ht="12.75" customHeight="1">
      <c r="B24" s="229"/>
      <c r="C24" s="229"/>
      <c r="D24" s="230"/>
      <c r="E24" s="231"/>
      <c r="F24" s="232"/>
    </row>
    <row r="25" spans="2:6" ht="12.75" customHeight="1">
      <c r="B25" s="229"/>
      <c r="C25" s="229"/>
      <c r="D25" s="230"/>
      <c r="E25" s="231"/>
      <c r="F25" s="232"/>
    </row>
    <row r="26" spans="2:6" ht="12.75" customHeight="1">
      <c r="B26" s="229"/>
      <c r="C26" s="229"/>
      <c r="D26" s="230"/>
      <c r="E26" s="231"/>
      <c r="F26" s="232"/>
    </row>
    <row r="27" spans="2:6" ht="12.75" customHeight="1">
      <c r="B27" s="229"/>
      <c r="C27" s="229"/>
      <c r="D27" s="230"/>
      <c r="E27" s="231"/>
      <c r="F27" s="232"/>
    </row>
    <row r="28" spans="2:6" ht="14" thickBot="1">
      <c r="B28" s="233"/>
      <c r="C28" s="233"/>
      <c r="D28" s="234"/>
      <c r="E28" s="235"/>
      <c r="F28" s="234"/>
    </row>
    <row r="29" spans="2:6" ht="21" customHeight="1">
      <c r="B29" s="669"/>
      <c r="C29" s="669"/>
      <c r="D29" s="669"/>
      <c r="E29" s="669"/>
      <c r="F29" s="669"/>
    </row>
    <row r="30" spans="2:6" ht="21" customHeight="1">
      <c r="B30" s="670"/>
      <c r="C30" s="670"/>
      <c r="D30" s="670"/>
      <c r="E30" s="670"/>
      <c r="F30" s="670"/>
    </row>
    <row r="31" spans="2:6" ht="12.75" customHeight="1">
      <c r="B31" s="236"/>
      <c r="C31" s="236"/>
      <c r="D31" s="236"/>
      <c r="E31" s="236"/>
      <c r="F31" s="236"/>
    </row>
    <row r="32" spans="2:6" ht="12.75" customHeight="1">
      <c r="B32" s="236"/>
      <c r="C32" s="236"/>
      <c r="D32" s="236"/>
      <c r="E32" s="236"/>
      <c r="F32" s="236"/>
    </row>
    <row r="33" spans="2:6" ht="15">
      <c r="B33" s="237"/>
      <c r="C33" s="237"/>
      <c r="D33" s="237"/>
      <c r="E33" s="237"/>
      <c r="F33" s="237"/>
    </row>
  </sheetData>
  <mergeCells count="9">
    <mergeCell ref="B29:F30"/>
    <mergeCell ref="C1:E1"/>
    <mergeCell ref="B3:F3"/>
    <mergeCell ref="B4:F4"/>
    <mergeCell ref="B6:B7"/>
    <mergeCell ref="C6:C7"/>
    <mergeCell ref="D6:D7"/>
    <mergeCell ref="E6:E7"/>
    <mergeCell ref="F6:F7"/>
  </mergeCells>
  <pageMargins left="0" right="0" top="0.47244094488188981" bottom="0" header="0" footer="0"/>
  <pageSetup scale="98" orientation="portrait" r:id="rId1"/>
  <headerFooter>
    <oddHeader>&amp;LNotas a los Estados Financieros&amp;R7.GA.8.2</oddHeader>
    <oddFooter>&amp;C"Bajo protesta de decir verdad declaramos que los Estados Financieros y sus Notas, son razonablemente correctos y son responsabilidad del emisor"&amp;R&amp;P/&amp;N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theme="3"/>
    <pageSetUpPr fitToPage="1"/>
  </sheetPr>
  <dimension ref="B1:I30"/>
  <sheetViews>
    <sheetView zoomScaleNormal="100" workbookViewId="0">
      <selection activeCell="H24" sqref="H24"/>
    </sheetView>
  </sheetViews>
  <sheetFormatPr baseColWidth="10" defaultRowHeight="15"/>
  <cols>
    <col min="1" max="1" width="6.5" customWidth="1"/>
  </cols>
  <sheetData>
    <row r="1" spans="2:9" ht="44.25" customHeight="1">
      <c r="B1" s="385"/>
      <c r="C1" s="465" t="s">
        <v>405</v>
      </c>
      <c r="D1" s="465"/>
      <c r="E1" s="465"/>
      <c r="F1" s="465"/>
      <c r="G1" s="465"/>
      <c r="H1" s="465"/>
      <c r="I1" s="275"/>
    </row>
    <row r="2" spans="2:9">
      <c r="B2" s="466" t="s">
        <v>361</v>
      </c>
      <c r="C2" s="466"/>
      <c r="D2" s="466"/>
      <c r="E2" s="466"/>
      <c r="F2" s="466"/>
      <c r="G2" s="466"/>
      <c r="H2" s="466"/>
      <c r="I2" s="466"/>
    </row>
    <row r="3" spans="2:9">
      <c r="B3" s="466" t="s">
        <v>464</v>
      </c>
      <c r="C3" s="466"/>
      <c r="D3" s="466"/>
      <c r="E3" s="466"/>
      <c r="F3" s="466"/>
      <c r="G3" s="466"/>
      <c r="H3" s="466"/>
      <c r="I3" s="466"/>
    </row>
    <row r="4" spans="2:9">
      <c r="B4" s="385"/>
      <c r="C4" s="385"/>
      <c r="D4" s="585" t="s">
        <v>3223</v>
      </c>
      <c r="E4" s="585"/>
      <c r="F4" s="585"/>
      <c r="G4" s="585"/>
      <c r="H4" s="385"/>
      <c r="I4" s="385"/>
    </row>
    <row r="5" spans="2:9" ht="16" thickBot="1">
      <c r="B5" s="21"/>
      <c r="C5" s="21"/>
      <c r="D5" s="21"/>
      <c r="E5" s="21"/>
      <c r="F5" s="21"/>
      <c r="G5" s="21"/>
      <c r="H5" s="21"/>
      <c r="I5" s="21"/>
    </row>
    <row r="6" spans="2:9">
      <c r="B6" s="22"/>
      <c r="C6" s="23"/>
      <c r="D6" s="23"/>
      <c r="E6" s="23"/>
      <c r="F6" s="23"/>
      <c r="G6" s="23"/>
      <c r="H6" s="23"/>
      <c r="I6" s="24"/>
    </row>
    <row r="7" spans="2:9">
      <c r="B7" s="25"/>
      <c r="C7" s="26"/>
      <c r="D7" s="26"/>
      <c r="E7" s="26"/>
      <c r="F7" s="26"/>
      <c r="G7" s="26"/>
      <c r="H7" s="26"/>
      <c r="I7" s="27"/>
    </row>
    <row r="8" spans="2:9">
      <c r="B8" s="25"/>
      <c r="C8" s="26"/>
      <c r="D8" s="26"/>
      <c r="E8" s="26"/>
      <c r="F8" s="26"/>
      <c r="G8" s="26"/>
      <c r="H8" s="26"/>
      <c r="I8" s="27"/>
    </row>
    <row r="9" spans="2:9">
      <c r="B9" s="25"/>
      <c r="C9" s="26"/>
      <c r="D9" s="26"/>
      <c r="E9" s="26"/>
      <c r="F9" s="26"/>
      <c r="G9" s="26"/>
      <c r="H9" s="26"/>
      <c r="I9" s="27"/>
    </row>
    <row r="10" spans="2:9" ht="39.75" customHeight="1">
      <c r="B10" s="643" t="s">
        <v>465</v>
      </c>
      <c r="C10" s="644"/>
      <c r="D10" s="644"/>
      <c r="E10" s="644"/>
      <c r="F10" s="644"/>
      <c r="G10" s="644"/>
      <c r="H10" s="644"/>
      <c r="I10" s="645"/>
    </row>
    <row r="11" spans="2:9">
      <c r="B11" s="217"/>
      <c r="C11" s="218"/>
      <c r="D11" s="218"/>
      <c r="E11" s="218"/>
      <c r="F11" s="218"/>
      <c r="G11" s="218"/>
      <c r="H11" s="218"/>
      <c r="I11" s="219"/>
    </row>
    <row r="12" spans="2:9">
      <c r="B12" s="25"/>
      <c r="C12" s="26"/>
      <c r="D12" s="26"/>
      <c r="E12" s="26"/>
      <c r="F12" s="26"/>
      <c r="G12" s="26"/>
      <c r="H12" s="26"/>
      <c r="I12" s="27"/>
    </row>
    <row r="13" spans="2:9">
      <c r="B13" s="25"/>
      <c r="C13" s="26"/>
      <c r="D13" s="26"/>
      <c r="E13" s="26"/>
      <c r="F13" s="26"/>
      <c r="G13" s="26"/>
      <c r="H13" s="26"/>
      <c r="I13" s="27"/>
    </row>
    <row r="14" spans="2:9">
      <c r="B14" s="25"/>
      <c r="C14" s="26"/>
      <c r="D14" s="26"/>
      <c r="E14" s="26"/>
      <c r="F14" s="26"/>
      <c r="G14" s="26"/>
      <c r="H14" s="26"/>
      <c r="I14" s="27"/>
    </row>
    <row r="15" spans="2:9">
      <c r="B15" s="25"/>
      <c r="C15" s="26"/>
      <c r="D15" s="26"/>
      <c r="E15" s="26"/>
      <c r="F15" s="26"/>
      <c r="G15" s="26"/>
      <c r="H15" s="26"/>
      <c r="I15" s="27"/>
    </row>
    <row r="16" spans="2:9">
      <c r="B16" s="25"/>
      <c r="C16" s="26"/>
      <c r="D16" s="26"/>
      <c r="E16" s="26"/>
      <c r="F16" s="26"/>
      <c r="G16" s="26"/>
      <c r="H16" s="26"/>
      <c r="I16" s="27"/>
    </row>
    <row r="17" spans="2:9">
      <c r="B17" s="25"/>
      <c r="C17" s="26"/>
      <c r="D17" s="26"/>
      <c r="E17" s="26"/>
      <c r="F17" s="26"/>
      <c r="G17" s="26"/>
      <c r="H17" s="26"/>
      <c r="I17" s="27"/>
    </row>
    <row r="18" spans="2:9">
      <c r="B18" s="25"/>
      <c r="C18" s="26"/>
      <c r="D18" s="26"/>
      <c r="E18" s="26"/>
      <c r="F18" s="26"/>
      <c r="G18" s="26"/>
      <c r="H18" s="26"/>
      <c r="I18" s="27"/>
    </row>
    <row r="19" spans="2:9">
      <c r="B19" s="25"/>
      <c r="C19" s="26"/>
      <c r="D19" s="26"/>
      <c r="E19" s="26"/>
      <c r="F19" s="26"/>
      <c r="G19" s="26"/>
      <c r="H19" s="26"/>
      <c r="I19" s="27"/>
    </row>
    <row r="20" spans="2:9">
      <c r="B20" s="25"/>
      <c r="C20" s="26"/>
      <c r="D20" s="26"/>
      <c r="E20" s="26"/>
      <c r="F20" s="26"/>
      <c r="G20" s="26"/>
      <c r="H20" s="26"/>
      <c r="I20" s="27"/>
    </row>
    <row r="21" spans="2:9">
      <c r="B21" s="25"/>
      <c r="C21" s="26"/>
      <c r="D21" s="26"/>
      <c r="E21" s="26"/>
      <c r="F21" s="26"/>
      <c r="G21" s="26"/>
      <c r="H21" s="26"/>
      <c r="I21" s="27"/>
    </row>
    <row r="22" spans="2:9">
      <c r="B22" s="25"/>
      <c r="C22" s="26"/>
      <c r="D22" s="26"/>
      <c r="E22" s="26"/>
      <c r="F22" s="26"/>
      <c r="G22" s="26"/>
      <c r="H22" s="26"/>
      <c r="I22" s="27"/>
    </row>
    <row r="23" spans="2:9">
      <c r="B23" s="25"/>
      <c r="C23" s="26"/>
      <c r="D23" s="26"/>
      <c r="E23" s="26"/>
      <c r="F23" s="26"/>
      <c r="G23" s="26"/>
      <c r="H23" s="26"/>
      <c r="I23" s="27"/>
    </row>
    <row r="24" spans="2:9">
      <c r="B24" s="25"/>
      <c r="C24" s="26"/>
      <c r="D24" s="26"/>
      <c r="E24" s="26"/>
      <c r="F24" s="26"/>
      <c r="G24" s="26"/>
      <c r="H24" s="26"/>
      <c r="I24" s="27"/>
    </row>
    <row r="25" spans="2:9">
      <c r="B25" s="25"/>
      <c r="C25" s="26"/>
      <c r="D25" s="26"/>
      <c r="E25" s="26"/>
      <c r="F25" s="26"/>
      <c r="G25" s="26"/>
      <c r="H25" s="26"/>
      <c r="I25" s="27"/>
    </row>
    <row r="26" spans="2:9">
      <c r="B26" s="25"/>
      <c r="C26" s="26"/>
      <c r="D26" s="26"/>
      <c r="E26" s="26"/>
      <c r="F26" s="26"/>
      <c r="G26" s="26"/>
      <c r="H26" s="26"/>
      <c r="I26" s="27"/>
    </row>
    <row r="27" spans="2:9">
      <c r="B27" s="25"/>
      <c r="C27" s="26"/>
      <c r="D27" s="26"/>
      <c r="E27" s="26"/>
      <c r="F27" s="26"/>
      <c r="G27" s="26"/>
      <c r="H27" s="26"/>
      <c r="I27" s="27"/>
    </row>
    <row r="28" spans="2:9" ht="16" thickBot="1">
      <c r="B28" s="28"/>
      <c r="C28" s="29"/>
      <c r="D28" s="29"/>
      <c r="E28" s="29"/>
      <c r="F28" s="29"/>
      <c r="G28" s="29"/>
      <c r="H28" s="29"/>
      <c r="I28" s="30"/>
    </row>
    <row r="29" spans="2:9" s="222" customFormat="1" ht="21" customHeight="1">
      <c r="B29" s="671"/>
      <c r="C29" s="671"/>
      <c r="D29" s="671"/>
      <c r="E29" s="671"/>
      <c r="F29" s="671"/>
      <c r="G29" s="671"/>
      <c r="H29" s="671"/>
      <c r="I29" s="671"/>
    </row>
    <row r="30" spans="2:9" s="222" customFormat="1" ht="21" customHeight="1">
      <c r="B30" s="672"/>
      <c r="C30" s="672"/>
      <c r="D30" s="672"/>
      <c r="E30" s="672"/>
      <c r="F30" s="672"/>
      <c r="G30" s="672"/>
      <c r="H30" s="672"/>
      <c r="I30" s="672"/>
    </row>
  </sheetData>
  <mergeCells count="6">
    <mergeCell ref="B29:I30"/>
    <mergeCell ref="C1:H1"/>
    <mergeCell ref="B2:I2"/>
    <mergeCell ref="B3:I3"/>
    <mergeCell ref="D4:G4"/>
    <mergeCell ref="B10:I10"/>
  </mergeCells>
  <pageMargins left="0" right="0" top="0.4453125" bottom="0" header="0" footer="0"/>
  <pageSetup scale="93" orientation="portrait" r:id="rId1"/>
  <headerFooter>
    <oddHeader>&amp;LNotas a los Estados Financieros&amp;R7.GA.9</oddHeader>
    <oddFooter>&amp;C"Bajo protesta de decir verdad declaramos que los Estados Financieros y sus Notas, son razonablemente correctos y son responsabilidad del emisor"&amp;R&amp;P/&amp;N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theme="3"/>
    <pageSetUpPr fitToPage="1"/>
  </sheetPr>
  <dimension ref="A1:P27"/>
  <sheetViews>
    <sheetView zoomScale="85" zoomScaleNormal="85" workbookViewId="0">
      <selection activeCell="C28" sqref="C28"/>
    </sheetView>
  </sheetViews>
  <sheetFormatPr baseColWidth="10" defaultColWidth="11.5" defaultRowHeight="11"/>
  <cols>
    <col min="1" max="1" width="53.6640625" style="239" customWidth="1"/>
    <col min="2" max="4" width="15.5" style="238" customWidth="1"/>
    <col min="5" max="6" width="13.6640625" style="238" customWidth="1"/>
    <col min="7" max="7" width="13.5" style="238" customWidth="1"/>
    <col min="8" max="9" width="12.83203125" style="238" bestFit="1" customWidth="1"/>
    <col min="10" max="10" width="12.83203125" style="238" customWidth="1"/>
    <col min="11" max="13" width="12.83203125" style="238" bestFit="1" customWidth="1"/>
    <col min="14" max="14" width="13.6640625" style="238" customWidth="1"/>
    <col min="15" max="15" width="11.5" style="238"/>
    <col min="16" max="16" width="14.1640625" style="238" bestFit="1" customWidth="1"/>
    <col min="17" max="16384" width="11.5" style="238"/>
  </cols>
  <sheetData>
    <row r="1" spans="1:16" ht="12">
      <c r="N1" s="331" t="s">
        <v>468</v>
      </c>
    </row>
    <row r="2" spans="1:16" ht="14">
      <c r="A2" s="673" t="s">
        <v>466</v>
      </c>
      <c r="B2" s="673"/>
      <c r="C2" s="673"/>
      <c r="D2" s="673"/>
      <c r="E2" s="673"/>
      <c r="F2" s="673"/>
      <c r="G2" s="673"/>
      <c r="H2" s="673"/>
      <c r="I2" s="673"/>
      <c r="J2" s="673"/>
      <c r="K2" s="673"/>
      <c r="L2" s="673"/>
      <c r="M2" s="673"/>
      <c r="N2" s="673"/>
    </row>
    <row r="3" spans="1:16" ht="14">
      <c r="A3" s="673" t="s">
        <v>467</v>
      </c>
      <c r="B3" s="673"/>
      <c r="C3" s="673"/>
      <c r="D3" s="673"/>
      <c r="E3" s="673"/>
      <c r="F3" s="673"/>
      <c r="G3" s="673"/>
      <c r="H3" s="673"/>
      <c r="I3" s="673"/>
      <c r="J3" s="673"/>
      <c r="K3" s="673"/>
      <c r="L3" s="673"/>
      <c r="M3" s="673"/>
      <c r="N3" s="673"/>
    </row>
    <row r="4" spans="1:16" ht="14">
      <c r="A4" s="673" t="s">
        <v>3226</v>
      </c>
      <c r="B4" s="673"/>
      <c r="C4" s="673"/>
      <c r="D4" s="673"/>
      <c r="E4" s="673"/>
      <c r="F4" s="673"/>
      <c r="G4" s="673"/>
      <c r="H4" s="673"/>
      <c r="I4" s="673"/>
      <c r="J4" s="673"/>
      <c r="K4" s="673"/>
      <c r="L4" s="673"/>
      <c r="M4" s="673"/>
      <c r="N4" s="673"/>
    </row>
    <row r="5" spans="1:16" ht="13">
      <c r="E5" s="674" t="s">
        <v>468</v>
      </c>
      <c r="F5" s="674"/>
      <c r="G5" s="241"/>
    </row>
    <row r="6" spans="1:16" ht="14">
      <c r="C6" s="242"/>
      <c r="D6" s="242"/>
      <c r="E6" s="242"/>
      <c r="F6" s="242"/>
      <c r="G6" s="243"/>
    </row>
    <row r="7" spans="1:16" s="246" customFormat="1" ht="15">
      <c r="A7" s="244" t="s">
        <v>469</v>
      </c>
      <c r="B7" s="245" t="s">
        <v>470</v>
      </c>
      <c r="C7" s="245" t="s">
        <v>471</v>
      </c>
      <c r="D7" s="245" t="s">
        <v>472</v>
      </c>
      <c r="E7" s="245" t="s">
        <v>473</v>
      </c>
      <c r="F7" s="245" t="s">
        <v>474</v>
      </c>
      <c r="G7" s="245" t="s">
        <v>475</v>
      </c>
      <c r="H7" s="245" t="s">
        <v>476</v>
      </c>
      <c r="I7" s="245" t="s">
        <v>477</v>
      </c>
      <c r="J7" s="245" t="s">
        <v>478</v>
      </c>
      <c r="K7" s="245" t="s">
        <v>479</v>
      </c>
      <c r="L7" s="245" t="s">
        <v>480</v>
      </c>
      <c r="M7" s="245" t="s">
        <v>481</v>
      </c>
      <c r="N7" s="245" t="s">
        <v>285</v>
      </c>
    </row>
    <row r="8" spans="1:16" s="246" customFormat="1" ht="14">
      <c r="A8" s="247" t="s">
        <v>482</v>
      </c>
      <c r="B8" s="248"/>
      <c r="C8" s="248"/>
      <c r="D8" s="248"/>
      <c r="E8" s="248"/>
      <c r="F8" s="248"/>
      <c r="G8" s="249"/>
      <c r="H8" s="249"/>
      <c r="I8" s="249"/>
      <c r="J8" s="249"/>
      <c r="K8" s="249"/>
      <c r="L8" s="249"/>
      <c r="M8" s="249"/>
      <c r="N8" s="249"/>
    </row>
    <row r="9" spans="1:16" s="246" customFormat="1" ht="14">
      <c r="A9" s="247" t="s">
        <v>483</v>
      </c>
      <c r="B9" s="248"/>
      <c r="C9" s="248"/>
      <c r="D9" s="248"/>
      <c r="E9" s="248"/>
      <c r="F9" s="248"/>
      <c r="G9" s="248"/>
      <c r="H9" s="248"/>
      <c r="I9" s="248"/>
      <c r="J9" s="248"/>
      <c r="K9" s="248"/>
      <c r="L9" s="248"/>
      <c r="M9" s="248"/>
      <c r="N9" s="250"/>
    </row>
    <row r="10" spans="1:16" s="246" customFormat="1" ht="14">
      <c r="A10" s="251" t="s">
        <v>484</v>
      </c>
      <c r="B10" s="248"/>
      <c r="C10" s="248"/>
      <c r="D10" s="248"/>
      <c r="E10" s="248"/>
      <c r="F10" s="248"/>
      <c r="G10" s="249"/>
      <c r="H10" s="249"/>
      <c r="I10" s="249"/>
      <c r="J10" s="249"/>
      <c r="K10" s="249"/>
      <c r="L10" s="249"/>
      <c r="M10" s="249"/>
      <c r="N10" s="252"/>
    </row>
    <row r="11" spans="1:16" s="246" customFormat="1" ht="15">
      <c r="A11" s="253" t="s">
        <v>485</v>
      </c>
      <c r="B11" s="248"/>
      <c r="C11" s="248"/>
      <c r="D11" s="248"/>
      <c r="E11" s="248"/>
      <c r="F11" s="248"/>
      <c r="G11" s="248"/>
      <c r="H11" s="248"/>
      <c r="I11" s="248"/>
      <c r="J11" s="248"/>
      <c r="K11" s="248"/>
      <c r="L11" s="248"/>
      <c r="M11" s="248"/>
      <c r="N11" s="250"/>
    </row>
    <row r="12" spans="1:16" s="246" customFormat="1" ht="14">
      <c r="A12" s="251" t="s">
        <v>486</v>
      </c>
      <c r="B12" s="254">
        <v>22221</v>
      </c>
      <c r="C12" s="254">
        <v>20201</v>
      </c>
      <c r="D12" s="254">
        <v>18053</v>
      </c>
      <c r="E12" s="254"/>
      <c r="F12" s="254"/>
      <c r="G12" s="255"/>
      <c r="H12" s="255"/>
      <c r="I12" s="255"/>
      <c r="J12" s="255"/>
      <c r="K12" s="255"/>
      <c r="L12" s="255"/>
      <c r="M12" s="255"/>
      <c r="N12" s="256">
        <f>SUM(B12:M12)</f>
        <v>60475</v>
      </c>
      <c r="P12" s="257"/>
    </row>
    <row r="13" spans="1:16" s="246" customFormat="1" ht="14">
      <c r="A13" s="251" t="s">
        <v>487</v>
      </c>
      <c r="B13" s="254"/>
      <c r="C13" s="254"/>
      <c r="D13" s="254"/>
      <c r="E13" s="254"/>
      <c r="F13" s="254"/>
      <c r="G13" s="255"/>
      <c r="H13" s="255"/>
      <c r="I13" s="255"/>
      <c r="J13" s="255"/>
      <c r="K13" s="255"/>
      <c r="L13" s="255"/>
      <c r="M13" s="255"/>
      <c r="N13" s="256"/>
    </row>
    <row r="14" spans="1:16" s="258" customFormat="1" ht="14">
      <c r="A14" s="251" t="s">
        <v>488</v>
      </c>
      <c r="B14" s="254">
        <v>34979947</v>
      </c>
      <c r="C14" s="254">
        <v>31791446</v>
      </c>
      <c r="D14" s="254">
        <v>32885031</v>
      </c>
      <c r="E14" s="254"/>
      <c r="F14" s="254"/>
      <c r="G14" s="255"/>
      <c r="H14" s="255"/>
      <c r="I14" s="255"/>
      <c r="J14" s="255"/>
      <c r="K14" s="255"/>
      <c r="L14" s="255"/>
      <c r="M14" s="255"/>
      <c r="N14" s="256">
        <f>SUM(B14:M14)</f>
        <v>99656424</v>
      </c>
      <c r="P14" s="259"/>
    </row>
    <row r="15" spans="1:16" s="258" customFormat="1" ht="14">
      <c r="A15" s="251" t="s">
        <v>489</v>
      </c>
      <c r="B15" s="254"/>
      <c r="C15" s="254"/>
      <c r="D15" s="254"/>
      <c r="E15" s="254"/>
      <c r="F15" s="254"/>
      <c r="G15" s="254"/>
      <c r="H15" s="254"/>
      <c r="I15" s="254"/>
      <c r="J15" s="254"/>
      <c r="K15" s="254"/>
      <c r="L15" s="254"/>
      <c r="M15" s="254"/>
      <c r="N15" s="260"/>
    </row>
    <row r="16" spans="1:16" s="258" customFormat="1" ht="14">
      <c r="A16" s="251" t="s">
        <v>490</v>
      </c>
      <c r="B16" s="254"/>
      <c r="C16" s="254"/>
      <c r="D16" s="254"/>
      <c r="E16" s="254"/>
      <c r="F16" s="254"/>
      <c r="G16" s="254"/>
      <c r="H16" s="254"/>
      <c r="I16" s="254"/>
      <c r="J16" s="254"/>
      <c r="K16" s="254"/>
      <c r="L16" s="254"/>
      <c r="M16" s="254"/>
      <c r="N16" s="260"/>
    </row>
    <row r="17" spans="1:16" s="258" customFormat="1" ht="14">
      <c r="A17" s="251" t="s">
        <v>491</v>
      </c>
      <c r="B17" s="254">
        <v>294351</v>
      </c>
      <c r="C17" s="254">
        <v>294351</v>
      </c>
      <c r="D17" s="254">
        <v>0</v>
      </c>
      <c r="E17" s="254"/>
      <c r="F17" s="254"/>
      <c r="G17" s="254"/>
      <c r="H17" s="254"/>
      <c r="I17" s="254"/>
      <c r="J17" s="254"/>
      <c r="K17" s="254"/>
      <c r="L17" s="254"/>
      <c r="M17" s="254"/>
      <c r="N17" s="256">
        <f>SUM(B17:M17)</f>
        <v>588702</v>
      </c>
      <c r="P17" s="259"/>
    </row>
    <row r="18" spans="1:16" s="258" customFormat="1" ht="14">
      <c r="A18" s="251" t="s">
        <v>268</v>
      </c>
      <c r="B18" s="254">
        <v>0</v>
      </c>
      <c r="C18" s="254">
        <v>0</v>
      </c>
      <c r="D18" s="254">
        <v>0</v>
      </c>
      <c r="E18" s="254"/>
      <c r="F18" s="254"/>
      <c r="G18" s="254"/>
      <c r="H18" s="254"/>
      <c r="I18" s="254"/>
      <c r="J18" s="254"/>
      <c r="K18" s="254"/>
      <c r="L18" s="254"/>
      <c r="M18" s="254"/>
      <c r="N18" s="256">
        <f>SUM(B18:M18)</f>
        <v>0</v>
      </c>
      <c r="P18" s="259"/>
    </row>
    <row r="19" spans="1:16" s="258" customFormat="1" ht="14">
      <c r="A19" s="251" t="s">
        <v>492</v>
      </c>
      <c r="B19" s="254"/>
      <c r="C19" s="254"/>
      <c r="D19" s="254"/>
      <c r="E19" s="254"/>
      <c r="F19" s="254"/>
      <c r="G19" s="254"/>
      <c r="H19" s="254"/>
      <c r="I19" s="254"/>
      <c r="J19" s="254"/>
      <c r="K19" s="254"/>
      <c r="L19" s="254"/>
      <c r="M19" s="254"/>
      <c r="N19" s="260"/>
    </row>
    <row r="20" spans="1:16" s="246" customFormat="1" ht="14">
      <c r="A20" s="247" t="s">
        <v>493</v>
      </c>
      <c r="B20" s="248"/>
      <c r="C20" s="248"/>
      <c r="D20" s="248"/>
      <c r="E20" s="248"/>
      <c r="F20" s="248"/>
      <c r="G20" s="248"/>
      <c r="H20" s="248"/>
      <c r="I20" s="248"/>
      <c r="J20" s="248"/>
      <c r="K20" s="248"/>
      <c r="L20" s="248"/>
      <c r="M20" s="248"/>
      <c r="N20" s="248"/>
    </row>
    <row r="21" spans="1:16" ht="14">
      <c r="B21" s="261"/>
      <c r="C21" s="261"/>
      <c r="D21" s="262"/>
      <c r="E21" s="262"/>
      <c r="F21" s="262"/>
      <c r="G21" s="261"/>
      <c r="H21" s="261"/>
      <c r="I21" s="261"/>
      <c r="J21" s="261"/>
      <c r="K21" s="261"/>
      <c r="L21" s="261"/>
      <c r="M21" s="263" t="s">
        <v>183</v>
      </c>
      <c r="N21" s="264">
        <f>SUM(N8:N20)</f>
        <v>100305601</v>
      </c>
    </row>
    <row r="22" spans="1:16" ht="14">
      <c r="A22" s="675"/>
      <c r="B22" s="675"/>
      <c r="C22" s="675"/>
      <c r="D22" s="675"/>
      <c r="E22" s="675"/>
      <c r="F22" s="675"/>
      <c r="G22" s="675"/>
      <c r="H22" s="675"/>
      <c r="I22" s="675"/>
      <c r="J22" s="675"/>
      <c r="K22" s="675"/>
      <c r="L22" s="675"/>
      <c r="M22" s="675"/>
      <c r="N22" s="675"/>
    </row>
    <row r="23" spans="1:16" ht="13">
      <c r="A23" s="265"/>
      <c r="D23" s="266"/>
      <c r="E23" s="266"/>
      <c r="F23" s="266"/>
      <c r="G23" s="240"/>
    </row>
    <row r="24" spans="1:16">
      <c r="D24" s="266"/>
      <c r="E24" s="266"/>
      <c r="F24" s="266"/>
    </row>
    <row r="25" spans="1:16">
      <c r="A25" s="238"/>
    </row>
    <row r="26" spans="1:16">
      <c r="A26" s="238"/>
    </row>
    <row r="27" spans="1:16">
      <c r="A27" s="238"/>
    </row>
  </sheetData>
  <mergeCells count="5">
    <mergeCell ref="A2:N2"/>
    <mergeCell ref="A3:N3"/>
    <mergeCell ref="A4:N4"/>
    <mergeCell ref="E5:F5"/>
    <mergeCell ref="A22:N22"/>
  </mergeCells>
  <pageMargins left="0" right="0" top="0.30812499999999998" bottom="0" header="0" footer="0"/>
  <pageSetup scale="55" orientation="landscape" r:id="rId1"/>
  <headerFooter>
    <oddHeader>&amp;LNotas a los Estados Financieros&amp;R7.GA.10</oddHeader>
    <oddFooter>&amp;C"Bajo protesta de decir verdad declaramos que los Estados Financieros y sus Notas, son razonablemente correctos y son responsabilidad del emisor"&amp;R&amp;P/&amp;N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theme="3"/>
    <pageSetUpPr fitToPage="1"/>
  </sheetPr>
  <dimension ref="B1:I29"/>
  <sheetViews>
    <sheetView zoomScaleNormal="100" workbookViewId="0">
      <selection activeCell="F17" sqref="F17"/>
    </sheetView>
  </sheetViews>
  <sheetFormatPr baseColWidth="10" defaultRowHeight="15"/>
  <cols>
    <col min="1" max="1" width="4.6640625" customWidth="1"/>
  </cols>
  <sheetData>
    <row r="1" spans="2:9" ht="39.75" customHeight="1">
      <c r="B1" s="385"/>
      <c r="C1" s="465" t="s">
        <v>405</v>
      </c>
      <c r="D1" s="465"/>
      <c r="E1" s="465"/>
      <c r="F1" s="465"/>
      <c r="G1" s="465"/>
      <c r="H1" s="465"/>
      <c r="I1" s="275"/>
    </row>
    <row r="2" spans="2:9">
      <c r="B2" s="466" t="s">
        <v>361</v>
      </c>
      <c r="C2" s="466"/>
      <c r="D2" s="466"/>
      <c r="E2" s="466"/>
      <c r="F2" s="466"/>
      <c r="G2" s="466"/>
      <c r="H2" s="466"/>
      <c r="I2" s="466"/>
    </row>
    <row r="3" spans="2:9">
      <c r="B3" s="466" t="s">
        <v>494</v>
      </c>
      <c r="C3" s="466"/>
      <c r="D3" s="466"/>
      <c r="E3" s="466"/>
      <c r="F3" s="466"/>
      <c r="G3" s="466"/>
      <c r="H3" s="466"/>
      <c r="I3" s="466"/>
    </row>
    <row r="4" spans="2:9" ht="16" thickBot="1">
      <c r="B4" s="21"/>
      <c r="C4" s="21"/>
      <c r="D4" s="562" t="s">
        <v>3223</v>
      </c>
      <c r="E4" s="562"/>
      <c r="F4" s="562"/>
      <c r="G4" s="562"/>
      <c r="H4" s="21"/>
      <c r="I4" s="21"/>
    </row>
    <row r="5" spans="2:9">
      <c r="B5" s="22"/>
      <c r="C5" s="23"/>
      <c r="D5" s="23"/>
      <c r="E5" s="23"/>
      <c r="F5" s="23"/>
      <c r="G5" s="23"/>
      <c r="H5" s="23"/>
      <c r="I5" s="24"/>
    </row>
    <row r="6" spans="2:9">
      <c r="B6" s="25"/>
      <c r="C6" s="26"/>
      <c r="D6" s="26"/>
      <c r="E6" s="26"/>
      <c r="F6" s="26"/>
      <c r="G6" s="26"/>
      <c r="H6" s="26"/>
      <c r="I6" s="27"/>
    </row>
    <row r="7" spans="2:9">
      <c r="B7" s="677" t="s">
        <v>3227</v>
      </c>
      <c r="C7" s="678"/>
      <c r="D7" s="678"/>
      <c r="E7" s="678"/>
      <c r="F7" s="678"/>
      <c r="G7" s="678"/>
      <c r="H7" s="678"/>
      <c r="I7" s="679"/>
    </row>
    <row r="8" spans="2:9">
      <c r="B8" s="677"/>
      <c r="C8" s="678"/>
      <c r="D8" s="678"/>
      <c r="E8" s="678"/>
      <c r="F8" s="678"/>
      <c r="G8" s="678"/>
      <c r="H8" s="678"/>
      <c r="I8" s="679"/>
    </row>
    <row r="9" spans="2:9">
      <c r="B9" s="677"/>
      <c r="C9" s="678"/>
      <c r="D9" s="678"/>
      <c r="E9" s="678"/>
      <c r="F9" s="678"/>
      <c r="G9" s="678"/>
      <c r="H9" s="678"/>
      <c r="I9" s="679"/>
    </row>
    <row r="10" spans="2:9">
      <c r="B10" s="677"/>
      <c r="C10" s="678"/>
      <c r="D10" s="678"/>
      <c r="E10" s="678"/>
      <c r="F10" s="678"/>
      <c r="G10" s="678"/>
      <c r="H10" s="678"/>
      <c r="I10" s="679"/>
    </row>
    <row r="11" spans="2:9">
      <c r="B11" s="677"/>
      <c r="C11" s="678"/>
      <c r="D11" s="678"/>
      <c r="E11" s="678"/>
      <c r="F11" s="678"/>
      <c r="G11" s="678"/>
      <c r="H11" s="678"/>
      <c r="I11" s="679"/>
    </row>
    <row r="12" spans="2:9">
      <c r="B12" s="25"/>
      <c r="C12" s="26"/>
      <c r="D12" s="26"/>
      <c r="E12" s="26"/>
      <c r="F12" s="26"/>
      <c r="G12" s="26"/>
      <c r="H12" s="26"/>
      <c r="I12" s="27"/>
    </row>
    <row r="13" spans="2:9">
      <c r="B13" s="25"/>
      <c r="C13" s="26"/>
      <c r="D13" s="26"/>
      <c r="E13" s="26"/>
      <c r="F13" s="26"/>
      <c r="G13" s="26"/>
      <c r="H13" s="26"/>
      <c r="I13" s="27"/>
    </row>
    <row r="14" spans="2:9">
      <c r="B14" s="25"/>
      <c r="C14" s="26"/>
      <c r="D14" s="26"/>
      <c r="E14" s="26"/>
      <c r="F14" s="26"/>
      <c r="G14" s="26"/>
      <c r="H14" s="26"/>
      <c r="I14" s="27"/>
    </row>
    <row r="15" spans="2:9">
      <c r="B15" s="25"/>
      <c r="C15" s="26"/>
      <c r="D15" s="26"/>
      <c r="E15" s="26"/>
      <c r="F15" s="26"/>
      <c r="G15" s="26"/>
      <c r="H15" s="26"/>
      <c r="I15" s="27"/>
    </row>
    <row r="16" spans="2:9">
      <c r="B16" s="25"/>
      <c r="C16" s="26"/>
      <c r="D16" s="26"/>
      <c r="E16" s="26"/>
      <c r="F16" s="26"/>
      <c r="G16" s="26"/>
      <c r="H16" s="26"/>
      <c r="I16" s="27"/>
    </row>
    <row r="17" spans="2:9">
      <c r="B17" s="25"/>
      <c r="C17" s="26"/>
      <c r="D17" s="26"/>
      <c r="E17" s="26"/>
      <c r="F17" s="26"/>
      <c r="G17" s="26"/>
      <c r="H17" s="26"/>
      <c r="I17" s="27"/>
    </row>
    <row r="18" spans="2:9">
      <c r="B18" s="25"/>
      <c r="C18" s="26"/>
      <c r="D18" s="26"/>
      <c r="E18" s="26"/>
      <c r="F18" s="26"/>
      <c r="G18" s="26"/>
      <c r="H18" s="26"/>
      <c r="I18" s="27"/>
    </row>
    <row r="19" spans="2:9">
      <c r="B19" s="25"/>
      <c r="C19" s="26"/>
      <c r="D19" s="26"/>
      <c r="E19" s="26"/>
      <c r="F19" s="26"/>
      <c r="G19" s="26"/>
      <c r="H19" s="26"/>
      <c r="I19" s="27"/>
    </row>
    <row r="20" spans="2:9">
      <c r="B20" s="25"/>
      <c r="C20" s="26"/>
      <c r="D20" s="26"/>
      <c r="E20" s="26"/>
      <c r="F20" s="26"/>
      <c r="G20" s="26"/>
      <c r="H20" s="26"/>
      <c r="I20" s="27"/>
    </row>
    <row r="21" spans="2:9">
      <c r="B21" s="25"/>
      <c r="C21" s="26"/>
      <c r="D21" s="26"/>
      <c r="E21" s="26"/>
      <c r="F21" s="26"/>
      <c r="G21" s="26"/>
      <c r="H21" s="26"/>
      <c r="I21" s="27"/>
    </row>
    <row r="22" spans="2:9">
      <c r="B22" s="25"/>
      <c r="C22" s="26"/>
      <c r="D22" s="26"/>
      <c r="E22" s="26"/>
      <c r="F22" s="26"/>
      <c r="G22" s="26"/>
      <c r="H22" s="26"/>
      <c r="I22" s="27"/>
    </row>
    <row r="23" spans="2:9">
      <c r="B23" s="25"/>
      <c r="C23" s="26"/>
      <c r="D23" s="26"/>
      <c r="E23" s="26"/>
      <c r="F23" s="26"/>
      <c r="G23" s="26"/>
      <c r="H23" s="26"/>
      <c r="I23" s="27"/>
    </row>
    <row r="24" spans="2:9">
      <c r="B24" s="25"/>
      <c r="C24" s="26"/>
      <c r="D24" s="26"/>
      <c r="E24" s="26"/>
      <c r="F24" s="26"/>
      <c r="G24" s="26"/>
      <c r="H24" s="26"/>
      <c r="I24" s="27"/>
    </row>
    <row r="25" spans="2:9">
      <c r="B25" s="25"/>
      <c r="C25" s="26"/>
      <c r="D25" s="26"/>
      <c r="E25" s="26"/>
      <c r="F25" s="26"/>
      <c r="G25" s="26"/>
      <c r="H25" s="26"/>
      <c r="I25" s="27"/>
    </row>
    <row r="26" spans="2:9">
      <c r="B26" s="25"/>
      <c r="C26" s="26"/>
      <c r="D26" s="26"/>
      <c r="E26" s="26"/>
      <c r="F26" s="26"/>
      <c r="G26" s="26"/>
      <c r="H26" s="26"/>
      <c r="I26" s="27"/>
    </row>
    <row r="27" spans="2:9" ht="16" thickBot="1">
      <c r="B27" s="28"/>
      <c r="C27" s="29"/>
      <c r="D27" s="29"/>
      <c r="E27" s="29"/>
      <c r="F27" s="29"/>
      <c r="G27" s="29"/>
      <c r="H27" s="29"/>
      <c r="I27" s="30"/>
    </row>
    <row r="28" spans="2:9">
      <c r="B28" s="470"/>
      <c r="C28" s="470"/>
      <c r="D28" s="470"/>
      <c r="E28" s="470"/>
      <c r="F28" s="470"/>
      <c r="G28" s="470"/>
      <c r="H28" s="470"/>
      <c r="I28" s="470"/>
    </row>
    <row r="29" spans="2:9">
      <c r="B29" s="676"/>
      <c r="C29" s="676"/>
      <c r="D29" s="676"/>
      <c r="E29" s="676"/>
      <c r="F29" s="676"/>
      <c r="G29" s="676"/>
      <c r="H29" s="676"/>
      <c r="I29" s="676"/>
    </row>
  </sheetData>
  <mergeCells count="6">
    <mergeCell ref="B28:I29"/>
    <mergeCell ref="C1:H1"/>
    <mergeCell ref="B2:I2"/>
    <mergeCell ref="B3:I3"/>
    <mergeCell ref="D4:G4"/>
    <mergeCell ref="B7:I11"/>
  </mergeCells>
  <pageMargins left="0" right="0" top="0.39370078740157483" bottom="0" header="0" footer="0"/>
  <pageSetup scale="95" orientation="portrait" r:id="rId1"/>
  <headerFooter>
    <oddHeader>&amp;LNotas a los Estados Financieros&amp;R7.GA.11</oddHeader>
    <oddFooter>&amp;C"Bajo protesta de decir verdad declaramos que los Estados Financieros y sus Notas, son razonablemente correctos y son responsabilidad del emisor"&amp;R&amp;P/&amp;N</oddFooter>
  </headerFooter>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theme="3"/>
    <pageSetUpPr fitToPage="1"/>
  </sheetPr>
  <dimension ref="B1:I33"/>
  <sheetViews>
    <sheetView zoomScaleNormal="100" workbookViewId="0">
      <selection activeCell="B15" sqref="B15"/>
    </sheetView>
  </sheetViews>
  <sheetFormatPr baseColWidth="10" defaultRowHeight="15"/>
  <cols>
    <col min="1" max="1" width="4.1640625" customWidth="1"/>
  </cols>
  <sheetData>
    <row r="1" spans="2:9" ht="38.25" customHeight="1">
      <c r="B1" s="385"/>
      <c r="C1" s="465" t="s">
        <v>405</v>
      </c>
      <c r="D1" s="465"/>
      <c r="E1" s="465"/>
      <c r="F1" s="465"/>
      <c r="G1" s="465"/>
      <c r="H1" s="465"/>
      <c r="I1" s="275"/>
    </row>
    <row r="2" spans="2:9">
      <c r="B2" s="466" t="s">
        <v>361</v>
      </c>
      <c r="C2" s="466"/>
      <c r="D2" s="466"/>
      <c r="E2" s="466"/>
      <c r="F2" s="466"/>
      <c r="G2" s="466"/>
      <c r="H2" s="466"/>
      <c r="I2" s="466"/>
    </row>
    <row r="3" spans="2:9">
      <c r="B3" s="466" t="s">
        <v>495</v>
      </c>
      <c r="C3" s="466"/>
      <c r="D3" s="466"/>
      <c r="E3" s="466"/>
      <c r="F3" s="466"/>
      <c r="G3" s="466"/>
      <c r="H3" s="466"/>
      <c r="I3" s="466"/>
    </row>
    <row r="4" spans="2:9" ht="16" thickBot="1">
      <c r="B4" s="21"/>
      <c r="C4" s="21"/>
      <c r="D4" s="562" t="s">
        <v>3223</v>
      </c>
      <c r="E4" s="562"/>
      <c r="F4" s="562"/>
      <c r="G4" s="562"/>
      <c r="H4" s="21"/>
      <c r="I4" s="21"/>
    </row>
    <row r="5" spans="2:9">
      <c r="B5" s="22"/>
      <c r="C5" s="23"/>
      <c r="D5" s="23"/>
      <c r="E5" s="23"/>
      <c r="F5" s="23"/>
      <c r="G5" s="23"/>
      <c r="H5" s="23"/>
      <c r="I5" s="24"/>
    </row>
    <row r="6" spans="2:9">
      <c r="B6" s="25"/>
      <c r="C6" s="26"/>
      <c r="D6" s="26"/>
      <c r="E6" s="26"/>
      <c r="F6" s="26"/>
      <c r="G6" s="26"/>
      <c r="H6" s="26"/>
      <c r="I6" s="27"/>
    </row>
    <row r="7" spans="2:9">
      <c r="B7" s="25"/>
      <c r="C7" s="26"/>
      <c r="D7" s="26"/>
      <c r="E7" s="26"/>
      <c r="F7" s="26"/>
      <c r="G7" s="26"/>
      <c r="H7" s="26"/>
      <c r="I7" s="27"/>
    </row>
    <row r="8" spans="2:9">
      <c r="B8" s="25"/>
      <c r="C8" s="26"/>
      <c r="D8" s="26"/>
      <c r="E8" s="26"/>
      <c r="F8" s="26"/>
      <c r="G8" s="26"/>
      <c r="H8" s="26"/>
      <c r="I8" s="27"/>
    </row>
    <row r="9" spans="2:9" ht="27" customHeight="1">
      <c r="B9" s="637" t="s">
        <v>3228</v>
      </c>
      <c r="C9" s="638"/>
      <c r="D9" s="638"/>
      <c r="E9" s="638"/>
      <c r="F9" s="638"/>
      <c r="G9" s="638"/>
      <c r="H9" s="638"/>
      <c r="I9" s="27"/>
    </row>
    <row r="10" spans="2:9">
      <c r="B10" s="25"/>
      <c r="C10" s="26"/>
      <c r="D10" s="26"/>
      <c r="E10" s="26"/>
      <c r="F10" s="26"/>
      <c r="G10" s="26"/>
      <c r="H10" s="26"/>
      <c r="I10" s="27"/>
    </row>
    <row r="11" spans="2:9">
      <c r="B11" s="25"/>
      <c r="C11" s="26"/>
      <c r="D11" s="26"/>
      <c r="E11" s="26"/>
      <c r="F11" s="26"/>
      <c r="G11" s="26"/>
      <c r="H11" s="26"/>
      <c r="I11" s="27"/>
    </row>
    <row r="12" spans="2:9">
      <c r="B12" s="25"/>
      <c r="C12" s="26"/>
      <c r="D12" s="26"/>
      <c r="E12" s="26"/>
      <c r="F12" s="26"/>
      <c r="G12" s="26"/>
      <c r="H12" s="26"/>
      <c r="I12" s="27"/>
    </row>
    <row r="13" spans="2:9">
      <c r="B13" s="25"/>
      <c r="C13" s="26"/>
      <c r="D13" s="26"/>
      <c r="E13" s="26"/>
      <c r="F13" s="26"/>
      <c r="G13" s="26"/>
      <c r="H13" s="26"/>
      <c r="I13" s="27"/>
    </row>
    <row r="14" spans="2:9">
      <c r="B14" s="25"/>
      <c r="C14" s="26"/>
      <c r="D14" s="26"/>
      <c r="E14" s="26"/>
      <c r="F14" s="26"/>
      <c r="G14" s="26"/>
      <c r="H14" s="26"/>
      <c r="I14" s="27"/>
    </row>
    <row r="15" spans="2:9">
      <c r="B15" s="25"/>
      <c r="C15" s="26"/>
      <c r="D15" s="26"/>
      <c r="E15" s="26"/>
      <c r="F15" s="26"/>
      <c r="G15" s="26"/>
      <c r="H15" s="26"/>
      <c r="I15" s="27"/>
    </row>
    <row r="16" spans="2:9">
      <c r="B16" s="25"/>
      <c r="C16" s="26"/>
      <c r="D16" s="26"/>
      <c r="E16" s="26"/>
      <c r="F16" s="26"/>
      <c r="G16" s="26"/>
      <c r="H16" s="26"/>
      <c r="I16" s="27"/>
    </row>
    <row r="17" spans="2:9">
      <c r="B17" s="25"/>
      <c r="C17" s="26"/>
      <c r="D17" s="26"/>
      <c r="E17" s="26"/>
      <c r="F17" s="26"/>
      <c r="G17" s="26"/>
      <c r="H17" s="26"/>
      <c r="I17" s="27"/>
    </row>
    <row r="18" spans="2:9">
      <c r="B18" s="25"/>
      <c r="C18" s="26"/>
      <c r="D18" s="26"/>
      <c r="E18" s="26"/>
      <c r="F18" s="26"/>
      <c r="G18" s="26"/>
      <c r="H18" s="26"/>
      <c r="I18" s="27"/>
    </row>
    <row r="19" spans="2:9">
      <c r="B19" s="25"/>
      <c r="C19" s="26"/>
      <c r="D19" s="26"/>
      <c r="E19" s="26"/>
      <c r="F19" s="26"/>
      <c r="G19" s="26"/>
      <c r="H19" s="26"/>
      <c r="I19" s="27"/>
    </row>
    <row r="20" spans="2:9">
      <c r="B20" s="25"/>
      <c r="C20" s="26"/>
      <c r="D20" s="26"/>
      <c r="E20" s="26"/>
      <c r="F20" s="26"/>
      <c r="G20" s="26"/>
      <c r="H20" s="26"/>
      <c r="I20" s="27"/>
    </row>
    <row r="21" spans="2:9">
      <c r="B21" s="25"/>
      <c r="C21" s="26"/>
      <c r="D21" s="26"/>
      <c r="E21" s="26"/>
      <c r="F21" s="26"/>
      <c r="G21" s="26"/>
      <c r="H21" s="26"/>
      <c r="I21" s="27"/>
    </row>
    <row r="22" spans="2:9">
      <c r="B22" s="25"/>
      <c r="C22" s="26"/>
      <c r="D22" s="26"/>
      <c r="E22" s="26"/>
      <c r="F22" s="26"/>
      <c r="G22" s="26"/>
      <c r="H22" s="26"/>
      <c r="I22" s="27"/>
    </row>
    <row r="23" spans="2:9">
      <c r="B23" s="25"/>
      <c r="C23" s="26"/>
      <c r="D23" s="26"/>
      <c r="E23" s="26"/>
      <c r="F23" s="26"/>
      <c r="G23" s="26"/>
      <c r="H23" s="26"/>
      <c r="I23" s="27"/>
    </row>
    <row r="24" spans="2:9">
      <c r="B24" s="25"/>
      <c r="C24" s="26"/>
      <c r="D24" s="26"/>
      <c r="E24" s="26"/>
      <c r="F24" s="26"/>
      <c r="G24" s="26"/>
      <c r="H24" s="26"/>
      <c r="I24" s="27"/>
    </row>
    <row r="25" spans="2:9">
      <c r="B25" s="25"/>
      <c r="C25" s="26"/>
      <c r="D25" s="26"/>
      <c r="E25" s="26"/>
      <c r="F25" s="26"/>
      <c r="G25" s="26"/>
      <c r="H25" s="26"/>
      <c r="I25" s="27"/>
    </row>
    <row r="26" spans="2:9">
      <c r="B26" s="25"/>
      <c r="C26" s="26"/>
      <c r="D26" s="26"/>
      <c r="E26" s="26"/>
      <c r="F26" s="26"/>
      <c r="G26" s="26"/>
      <c r="H26" s="26"/>
      <c r="I26" s="27"/>
    </row>
    <row r="27" spans="2:9">
      <c r="B27" s="25"/>
      <c r="C27" s="26"/>
      <c r="D27" s="26"/>
      <c r="E27" s="26"/>
      <c r="F27" s="26"/>
      <c r="G27" s="26"/>
      <c r="H27" s="26"/>
      <c r="I27" s="27"/>
    </row>
    <row r="28" spans="2:9">
      <c r="B28" s="25"/>
      <c r="C28" s="26"/>
      <c r="D28" s="26"/>
      <c r="E28" s="26"/>
      <c r="F28" s="26"/>
      <c r="G28" s="26"/>
      <c r="H28" s="26"/>
      <c r="I28" s="27"/>
    </row>
    <row r="29" spans="2:9">
      <c r="B29" s="25"/>
      <c r="C29" s="26"/>
      <c r="D29" s="26"/>
      <c r="E29" s="26"/>
      <c r="F29" s="26"/>
      <c r="G29" s="26"/>
      <c r="H29" s="26"/>
      <c r="I29" s="27"/>
    </row>
    <row r="30" spans="2:9">
      <c r="B30" s="25"/>
      <c r="C30" s="26"/>
      <c r="D30" s="26"/>
      <c r="E30" s="26"/>
      <c r="F30" s="26"/>
      <c r="G30" s="26"/>
      <c r="H30" s="26"/>
      <c r="I30" s="27"/>
    </row>
    <row r="31" spans="2:9" ht="16" thickBot="1">
      <c r="B31" s="28"/>
      <c r="C31" s="29"/>
      <c r="D31" s="29"/>
      <c r="E31" s="29"/>
      <c r="F31" s="29"/>
      <c r="G31" s="29"/>
      <c r="H31" s="29"/>
      <c r="I31" s="30"/>
    </row>
    <row r="32" spans="2:9">
      <c r="B32" s="669"/>
      <c r="C32" s="669"/>
      <c r="D32" s="669"/>
      <c r="E32" s="669"/>
      <c r="F32" s="669"/>
      <c r="G32" s="669"/>
      <c r="H32" s="669"/>
      <c r="I32" s="669"/>
    </row>
    <row r="33" spans="2:9">
      <c r="B33" s="680"/>
      <c r="C33" s="680"/>
      <c r="D33" s="680"/>
      <c r="E33" s="680"/>
      <c r="F33" s="680"/>
      <c r="G33" s="680"/>
      <c r="H33" s="680"/>
      <c r="I33" s="680"/>
    </row>
  </sheetData>
  <mergeCells count="6">
    <mergeCell ref="B32:I33"/>
    <mergeCell ref="C1:H1"/>
    <mergeCell ref="B2:I2"/>
    <mergeCell ref="B3:I3"/>
    <mergeCell ref="D4:G4"/>
    <mergeCell ref="B9:H9"/>
  </mergeCells>
  <pageMargins left="0" right="0" top="0" bottom="0" header="0" footer="0"/>
  <pageSetup orientation="portrait" r:id="rId1"/>
  <headerFooter>
    <oddHeader>&amp;LNotas a los Estados Financieros&amp;R7.GA.12</oddHeader>
    <oddFooter>&amp;C"Bajo protesta de decir verdad declaramos que los Estados Financieros y sus Notas, son razonablemente correctos y son responsabilidad del emisor"&amp;R&amp;P/&amp;N</oddFooter>
  </headerFooter>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theme="3"/>
    <pageSetUpPr fitToPage="1"/>
  </sheetPr>
  <dimension ref="B1:I32"/>
  <sheetViews>
    <sheetView zoomScaleNormal="100" workbookViewId="0">
      <selection activeCell="B31" sqref="B31:I32"/>
    </sheetView>
  </sheetViews>
  <sheetFormatPr baseColWidth="10" defaultRowHeight="15"/>
  <cols>
    <col min="1" max="1" width="5.1640625" customWidth="1"/>
  </cols>
  <sheetData>
    <row r="1" spans="2:9" ht="34.5" customHeight="1">
      <c r="C1" s="465" t="s">
        <v>496</v>
      </c>
      <c r="D1" s="465"/>
      <c r="E1" s="465"/>
      <c r="F1" s="465"/>
      <c r="G1" s="465"/>
      <c r="H1" s="465"/>
      <c r="I1" s="275"/>
    </row>
    <row r="2" spans="2:9">
      <c r="B2" s="466" t="s">
        <v>361</v>
      </c>
      <c r="C2" s="466"/>
      <c r="D2" s="466"/>
      <c r="E2" s="466"/>
      <c r="F2" s="466"/>
      <c r="G2" s="466"/>
      <c r="H2" s="466"/>
      <c r="I2" s="466"/>
    </row>
    <row r="3" spans="2:9">
      <c r="B3" s="466" t="s">
        <v>497</v>
      </c>
      <c r="C3" s="466"/>
      <c r="D3" s="466"/>
      <c r="E3" s="466"/>
      <c r="F3" s="466"/>
      <c r="G3" s="466"/>
      <c r="H3" s="466"/>
      <c r="I3" s="466"/>
    </row>
    <row r="4" spans="2:9">
      <c r="B4" s="385"/>
      <c r="C4" s="385"/>
      <c r="D4" s="466" t="s">
        <v>3223</v>
      </c>
      <c r="E4" s="466"/>
      <c r="F4" s="466"/>
      <c r="G4" s="466"/>
      <c r="H4" s="385"/>
      <c r="I4" s="385"/>
    </row>
    <row r="5" spans="2:9">
      <c r="B5" s="385"/>
      <c r="C5" s="385"/>
      <c r="D5" s="385"/>
      <c r="E5" s="385"/>
      <c r="F5" s="385"/>
      <c r="G5" s="385"/>
      <c r="H5" s="385"/>
      <c r="I5" s="385"/>
    </row>
    <row r="6" spans="2:9" ht="16" thickBot="1">
      <c r="B6" s="21"/>
      <c r="C6" s="21"/>
      <c r="D6" s="21"/>
      <c r="E6" s="21"/>
      <c r="F6" s="21"/>
      <c r="G6" s="21"/>
      <c r="H6" s="21"/>
      <c r="I6" s="21"/>
    </row>
    <row r="7" spans="2:9">
      <c r="B7" s="22"/>
      <c r="C7" s="23"/>
      <c r="D7" s="23"/>
      <c r="E7" s="23"/>
      <c r="F7" s="23"/>
      <c r="G7" s="23"/>
      <c r="H7" s="23"/>
      <c r="I7" s="24"/>
    </row>
    <row r="8" spans="2:9">
      <c r="B8" s="25"/>
      <c r="C8" s="26"/>
      <c r="D8" s="26"/>
      <c r="E8" s="26"/>
      <c r="F8" s="26"/>
      <c r="G8" s="26"/>
      <c r="H8" s="26"/>
      <c r="I8" s="27"/>
    </row>
    <row r="9" spans="2:9">
      <c r="B9" s="25"/>
      <c r="C9" s="26"/>
      <c r="D9" s="26"/>
      <c r="E9" s="26"/>
      <c r="F9" s="26"/>
      <c r="G9" s="26"/>
      <c r="H9" s="26"/>
      <c r="I9" s="27"/>
    </row>
    <row r="10" spans="2:9">
      <c r="B10" s="637" t="s">
        <v>498</v>
      </c>
      <c r="C10" s="638"/>
      <c r="D10" s="638"/>
      <c r="E10" s="638"/>
      <c r="F10" s="638"/>
      <c r="G10" s="638"/>
      <c r="H10" s="638"/>
      <c r="I10" s="27"/>
    </row>
    <row r="11" spans="2:9">
      <c r="B11" s="267"/>
      <c r="C11" s="268"/>
      <c r="D11" s="268"/>
      <c r="E11" s="268"/>
      <c r="F11" s="268"/>
      <c r="G11" s="268"/>
      <c r="H11" s="268"/>
      <c r="I11" s="27"/>
    </row>
    <row r="12" spans="2:9" ht="39.75" customHeight="1">
      <c r="B12" s="627" t="s">
        <v>3229</v>
      </c>
      <c r="C12" s="628"/>
      <c r="D12" s="628"/>
      <c r="E12" s="628"/>
      <c r="F12" s="628"/>
      <c r="G12" s="628"/>
      <c r="H12" s="628"/>
      <c r="I12" s="27"/>
    </row>
    <row r="13" spans="2:9">
      <c r="B13" s="217"/>
      <c r="C13" s="218"/>
      <c r="D13" s="218"/>
      <c r="E13" s="218"/>
      <c r="F13" s="218"/>
      <c r="G13" s="218"/>
      <c r="H13" s="218"/>
      <c r="I13" s="27"/>
    </row>
    <row r="14" spans="2:9">
      <c r="B14" s="269" t="s">
        <v>499</v>
      </c>
      <c r="C14" s="26"/>
      <c r="D14" s="26"/>
      <c r="E14" s="26"/>
      <c r="F14" s="26"/>
      <c r="G14" s="26"/>
      <c r="H14" s="26"/>
      <c r="I14" s="27"/>
    </row>
    <row r="15" spans="2:9">
      <c r="B15" s="25"/>
      <c r="C15" s="26"/>
      <c r="D15" s="26"/>
      <c r="E15" s="26"/>
      <c r="F15" s="26"/>
      <c r="G15" s="26"/>
      <c r="H15" s="26"/>
      <c r="I15" s="27"/>
    </row>
    <row r="16" spans="2:9">
      <c r="B16" s="25"/>
      <c r="C16" s="26"/>
      <c r="D16" s="26"/>
      <c r="E16" s="26"/>
      <c r="F16" s="26"/>
      <c r="G16" s="26"/>
      <c r="H16" s="26"/>
      <c r="I16" s="27"/>
    </row>
    <row r="17" spans="2:9">
      <c r="B17" s="25"/>
      <c r="C17" s="26"/>
      <c r="D17" s="26"/>
      <c r="E17" s="26"/>
      <c r="F17" s="26"/>
      <c r="G17" s="26"/>
      <c r="H17" s="26"/>
      <c r="I17" s="27"/>
    </row>
    <row r="18" spans="2:9">
      <c r="B18" s="25"/>
      <c r="C18" s="26"/>
      <c r="D18" s="26"/>
      <c r="E18" s="26"/>
      <c r="F18" s="26"/>
      <c r="G18" s="26"/>
      <c r="H18" s="26"/>
      <c r="I18" s="27"/>
    </row>
    <row r="19" spans="2:9">
      <c r="B19" s="25"/>
      <c r="C19" s="26"/>
      <c r="D19" s="26"/>
      <c r="E19" s="26"/>
      <c r="F19" s="26"/>
      <c r="G19" s="26"/>
      <c r="H19" s="26"/>
      <c r="I19" s="27"/>
    </row>
    <row r="20" spans="2:9">
      <c r="B20" s="25"/>
      <c r="C20" s="26"/>
      <c r="D20" s="26"/>
      <c r="E20" s="26"/>
      <c r="F20" s="26"/>
      <c r="G20" s="26"/>
      <c r="H20" s="26"/>
      <c r="I20" s="27"/>
    </row>
    <row r="21" spans="2:9">
      <c r="B21" s="25"/>
      <c r="C21" s="26"/>
      <c r="D21" s="26"/>
      <c r="E21" s="26"/>
      <c r="F21" s="26"/>
      <c r="G21" s="26"/>
      <c r="H21" s="26"/>
      <c r="I21" s="27"/>
    </row>
    <row r="22" spans="2:9">
      <c r="B22" s="25"/>
      <c r="C22" s="26"/>
      <c r="D22" s="26"/>
      <c r="E22" s="26"/>
      <c r="F22" s="26"/>
      <c r="G22" s="26"/>
      <c r="H22" s="26"/>
      <c r="I22" s="27"/>
    </row>
    <row r="23" spans="2:9">
      <c r="B23" s="25"/>
      <c r="C23" s="26"/>
      <c r="D23" s="26"/>
      <c r="E23" s="26"/>
      <c r="F23" s="26"/>
      <c r="G23" s="26"/>
      <c r="H23" s="26"/>
      <c r="I23" s="27"/>
    </row>
    <row r="24" spans="2:9">
      <c r="B24" s="25"/>
      <c r="C24" s="26"/>
      <c r="D24" s="26"/>
      <c r="E24" s="26"/>
      <c r="F24" s="26"/>
      <c r="G24" s="26"/>
      <c r="H24" s="26"/>
      <c r="I24" s="27"/>
    </row>
    <row r="25" spans="2:9">
      <c r="B25" s="25"/>
      <c r="C25" s="26"/>
      <c r="D25" s="26"/>
      <c r="E25" s="26"/>
      <c r="F25" s="26"/>
      <c r="G25" s="26"/>
      <c r="H25" s="26"/>
      <c r="I25" s="27"/>
    </row>
    <row r="26" spans="2:9">
      <c r="B26" s="25"/>
      <c r="C26" s="26"/>
      <c r="D26" s="26"/>
      <c r="E26" s="26"/>
      <c r="F26" s="26"/>
      <c r="G26" s="26"/>
      <c r="H26" s="26"/>
      <c r="I26" s="27"/>
    </row>
    <row r="27" spans="2:9">
      <c r="B27" s="25"/>
      <c r="C27" s="26"/>
      <c r="D27" s="26"/>
      <c r="E27" s="26"/>
      <c r="F27" s="26"/>
      <c r="G27" s="26"/>
      <c r="H27" s="26"/>
      <c r="I27" s="27"/>
    </row>
    <row r="28" spans="2:9">
      <c r="B28" s="25"/>
      <c r="C28" s="26"/>
      <c r="D28" s="26"/>
      <c r="E28" s="26"/>
      <c r="F28" s="26"/>
      <c r="G28" s="26"/>
      <c r="H28" s="26"/>
      <c r="I28" s="27"/>
    </row>
    <row r="29" spans="2:9">
      <c r="B29" s="25"/>
      <c r="C29" s="26"/>
      <c r="D29" s="26"/>
      <c r="E29" s="26"/>
      <c r="F29" s="26"/>
      <c r="G29" s="26"/>
      <c r="H29" s="26"/>
      <c r="I29" s="27"/>
    </row>
    <row r="30" spans="2:9" ht="16" thickBot="1">
      <c r="B30" s="28"/>
      <c r="C30" s="29"/>
      <c r="D30" s="29"/>
      <c r="E30" s="29"/>
      <c r="F30" s="29"/>
      <c r="G30" s="29"/>
      <c r="H30" s="29"/>
      <c r="I30" s="30"/>
    </row>
    <row r="31" spans="2:9">
      <c r="B31" s="624"/>
      <c r="C31" s="624"/>
      <c r="D31" s="624"/>
      <c r="E31" s="624"/>
      <c r="F31" s="624"/>
      <c r="G31" s="624"/>
      <c r="H31" s="624"/>
      <c r="I31" s="624"/>
    </row>
    <row r="32" spans="2:9">
      <c r="B32" s="681"/>
      <c r="C32" s="681"/>
      <c r="D32" s="681"/>
      <c r="E32" s="681"/>
      <c r="F32" s="681"/>
      <c r="G32" s="681"/>
      <c r="H32" s="681"/>
      <c r="I32" s="681"/>
    </row>
  </sheetData>
  <mergeCells count="7">
    <mergeCell ref="B31:I32"/>
    <mergeCell ref="C1:H1"/>
    <mergeCell ref="B2:I2"/>
    <mergeCell ref="B3:I3"/>
    <mergeCell ref="D4:G4"/>
    <mergeCell ref="B10:H10"/>
    <mergeCell ref="B12:H12"/>
  </mergeCells>
  <pageMargins left="0" right="0" top="0.47916666666666669" bottom="0" header="0" footer="0"/>
  <pageSetup orientation="portrait" r:id="rId1"/>
  <headerFooter>
    <oddHeader>&amp;LNotas a los Estados Financieros&amp;R7.GA.13</oddHeader>
    <oddFooter>&amp;C"Bajo protesta de decir verdad declaramos que los Estados Financieros y sus Notas, son razonablemente correctos y son responsabilidad del emisor"&amp;R&amp;P/&amp;N</oddFooter>
  </headerFooter>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3"/>
    <pageSetUpPr fitToPage="1"/>
  </sheetPr>
  <dimension ref="B1:I34"/>
  <sheetViews>
    <sheetView zoomScaleNormal="100" workbookViewId="0">
      <selection activeCell="E41" sqref="E41"/>
    </sheetView>
  </sheetViews>
  <sheetFormatPr baseColWidth="10" defaultRowHeight="15"/>
  <cols>
    <col min="1" max="1" width="5.6640625" customWidth="1"/>
  </cols>
  <sheetData>
    <row r="1" spans="2:9" ht="36" customHeight="1">
      <c r="B1" s="385"/>
      <c r="C1" s="465" t="s">
        <v>496</v>
      </c>
      <c r="D1" s="465"/>
      <c r="E1" s="465"/>
      <c r="F1" s="465"/>
      <c r="G1" s="465"/>
      <c r="H1" s="465"/>
      <c r="I1" s="275"/>
    </row>
    <row r="2" spans="2:9">
      <c r="B2" s="466" t="s">
        <v>361</v>
      </c>
      <c r="C2" s="466"/>
      <c r="D2" s="466"/>
      <c r="E2" s="466"/>
      <c r="F2" s="466"/>
      <c r="G2" s="466"/>
      <c r="H2" s="466"/>
      <c r="I2" s="466"/>
    </row>
    <row r="3" spans="2:9">
      <c r="B3" s="466" t="s">
        <v>500</v>
      </c>
      <c r="C3" s="466"/>
      <c r="D3" s="466"/>
      <c r="E3" s="466"/>
      <c r="F3" s="466"/>
      <c r="G3" s="466"/>
      <c r="H3" s="466"/>
      <c r="I3" s="466"/>
    </row>
    <row r="4" spans="2:9">
      <c r="B4" s="385"/>
      <c r="C4" s="385"/>
      <c r="D4" s="682" t="s">
        <v>3230</v>
      </c>
      <c r="E4" s="682"/>
      <c r="F4" s="682"/>
      <c r="G4" s="682"/>
      <c r="H4" s="682"/>
      <c r="I4" s="385"/>
    </row>
    <row r="5" spans="2:9">
      <c r="B5" s="385"/>
      <c r="C5" s="385"/>
      <c r="D5" s="385"/>
      <c r="E5" s="385"/>
      <c r="F5" s="385"/>
      <c r="G5" s="385"/>
      <c r="H5" s="385"/>
      <c r="I5" s="385"/>
    </row>
    <row r="6" spans="2:9" ht="16" thickBot="1">
      <c r="B6" s="21"/>
      <c r="C6" s="21"/>
      <c r="D6" s="21"/>
      <c r="E6" s="21"/>
      <c r="F6" s="21"/>
      <c r="G6" s="21"/>
      <c r="H6" s="21"/>
      <c r="I6" s="21"/>
    </row>
    <row r="7" spans="2:9">
      <c r="B7" s="22"/>
      <c r="C7" s="23"/>
      <c r="D7" s="23"/>
      <c r="E7" s="23"/>
      <c r="F7" s="23"/>
      <c r="G7" s="23"/>
      <c r="H7" s="23"/>
      <c r="I7" s="24"/>
    </row>
    <row r="8" spans="2:9">
      <c r="B8" s="25"/>
      <c r="C8" s="26"/>
      <c r="D8" s="26"/>
      <c r="E8" s="26"/>
      <c r="F8" s="26"/>
      <c r="G8" s="26"/>
      <c r="H8" s="26"/>
      <c r="I8" s="27"/>
    </row>
    <row r="9" spans="2:9">
      <c r="B9" s="25"/>
      <c r="C9" s="26"/>
      <c r="D9" s="26"/>
      <c r="E9" s="26"/>
      <c r="F9" s="26"/>
      <c r="G9" s="26"/>
      <c r="H9" s="26"/>
      <c r="I9" s="27"/>
    </row>
    <row r="10" spans="2:9" ht="39" customHeight="1">
      <c r="B10" s="627" t="s">
        <v>501</v>
      </c>
      <c r="C10" s="628"/>
      <c r="D10" s="628"/>
      <c r="E10" s="628"/>
      <c r="F10" s="628"/>
      <c r="G10" s="628"/>
      <c r="H10" s="628"/>
      <c r="I10" s="629"/>
    </row>
    <row r="11" spans="2:9">
      <c r="B11" s="217"/>
      <c r="C11" s="218"/>
      <c r="D11" s="218"/>
      <c r="E11" s="218"/>
      <c r="F11" s="218"/>
      <c r="G11" s="218"/>
      <c r="H11" s="218"/>
      <c r="I11" s="219"/>
    </row>
    <row r="12" spans="2:9">
      <c r="B12" s="25"/>
      <c r="C12" s="26"/>
      <c r="D12" s="26"/>
      <c r="E12" s="26"/>
      <c r="F12" s="26"/>
      <c r="G12" s="26"/>
      <c r="H12" s="26"/>
      <c r="I12" s="27"/>
    </row>
    <row r="13" spans="2:9">
      <c r="B13" s="25"/>
      <c r="C13" s="26"/>
      <c r="D13" s="26"/>
      <c r="E13" s="26"/>
      <c r="F13" s="26"/>
      <c r="G13" s="26"/>
      <c r="H13" s="26"/>
      <c r="I13" s="27"/>
    </row>
    <row r="14" spans="2:9">
      <c r="B14" s="25"/>
      <c r="C14" s="26"/>
      <c r="D14" s="26"/>
      <c r="E14" s="26"/>
      <c r="F14" s="26"/>
      <c r="G14" s="26"/>
      <c r="H14" s="26"/>
      <c r="I14" s="27"/>
    </row>
    <row r="15" spans="2:9">
      <c r="B15" s="25"/>
      <c r="C15" s="26"/>
      <c r="D15" s="26"/>
      <c r="E15" s="26"/>
      <c r="F15" s="26"/>
      <c r="G15" s="26"/>
      <c r="H15" s="26"/>
      <c r="I15" s="27"/>
    </row>
    <row r="16" spans="2:9">
      <c r="B16" s="25"/>
      <c r="C16" s="26"/>
      <c r="D16" s="26"/>
      <c r="E16" s="26"/>
      <c r="F16" s="26"/>
      <c r="G16" s="26"/>
      <c r="H16" s="26"/>
      <c r="I16" s="27"/>
    </row>
    <row r="17" spans="2:9">
      <c r="B17" s="25"/>
      <c r="C17" s="26"/>
      <c r="D17" s="26"/>
      <c r="E17" s="26"/>
      <c r="F17" s="26"/>
      <c r="G17" s="26"/>
      <c r="H17" s="26"/>
      <c r="I17" s="27"/>
    </row>
    <row r="18" spans="2:9">
      <c r="B18" s="25"/>
      <c r="C18" s="26"/>
      <c r="D18" s="26"/>
      <c r="E18" s="26"/>
      <c r="F18" s="26"/>
      <c r="G18" s="26"/>
      <c r="H18" s="26"/>
      <c r="I18" s="27"/>
    </row>
    <row r="19" spans="2:9">
      <c r="B19" s="25"/>
      <c r="C19" s="26"/>
      <c r="D19" s="26"/>
      <c r="E19" s="26"/>
      <c r="F19" s="26"/>
      <c r="G19" s="26"/>
      <c r="H19" s="26"/>
      <c r="I19" s="27"/>
    </row>
    <row r="20" spans="2:9">
      <c r="B20" s="25"/>
      <c r="C20" s="26"/>
      <c r="D20" s="26"/>
      <c r="E20" s="26"/>
      <c r="F20" s="26"/>
      <c r="G20" s="26"/>
      <c r="H20" s="26"/>
      <c r="I20" s="27"/>
    </row>
    <row r="21" spans="2:9">
      <c r="B21" s="25"/>
      <c r="C21" s="26"/>
      <c r="D21" s="26"/>
      <c r="E21" s="26"/>
      <c r="F21" s="26"/>
      <c r="G21" s="26"/>
      <c r="H21" s="26"/>
      <c r="I21" s="27"/>
    </row>
    <row r="22" spans="2:9">
      <c r="B22" s="25"/>
      <c r="C22" s="26"/>
      <c r="D22" s="26"/>
      <c r="E22" s="26"/>
      <c r="F22" s="26"/>
      <c r="G22" s="26"/>
      <c r="H22" s="26"/>
      <c r="I22" s="27"/>
    </row>
    <row r="23" spans="2:9">
      <c r="B23" s="25"/>
      <c r="C23" s="26"/>
      <c r="D23" s="26"/>
      <c r="E23" s="26"/>
      <c r="F23" s="26"/>
      <c r="G23" s="26"/>
      <c r="H23" s="26"/>
      <c r="I23" s="27"/>
    </row>
    <row r="24" spans="2:9">
      <c r="B24" s="25"/>
      <c r="C24" s="26"/>
      <c r="D24" s="26"/>
      <c r="E24" s="26"/>
      <c r="F24" s="26"/>
      <c r="G24" s="26"/>
      <c r="H24" s="26"/>
      <c r="I24" s="27"/>
    </row>
    <row r="25" spans="2:9">
      <c r="B25" s="25"/>
      <c r="C25" s="26"/>
      <c r="D25" s="26"/>
      <c r="E25" s="26"/>
      <c r="F25" s="26"/>
      <c r="G25" s="26"/>
      <c r="H25" s="26"/>
      <c r="I25" s="27"/>
    </row>
    <row r="26" spans="2:9">
      <c r="B26" s="25"/>
      <c r="C26" s="26"/>
      <c r="D26" s="26"/>
      <c r="E26" s="26"/>
      <c r="F26" s="26"/>
      <c r="G26" s="26"/>
      <c r="H26" s="26"/>
      <c r="I26" s="27"/>
    </row>
    <row r="27" spans="2:9">
      <c r="B27" s="25"/>
      <c r="C27" s="26"/>
      <c r="D27" s="26"/>
      <c r="E27" s="26"/>
      <c r="F27" s="26"/>
      <c r="G27" s="26"/>
      <c r="H27" s="26"/>
      <c r="I27" s="27"/>
    </row>
    <row r="28" spans="2:9">
      <c r="B28" s="25"/>
      <c r="C28" s="26"/>
      <c r="D28" s="26"/>
      <c r="E28" s="26"/>
      <c r="F28" s="26"/>
      <c r="G28" s="26"/>
      <c r="H28" s="26"/>
      <c r="I28" s="27"/>
    </row>
    <row r="29" spans="2:9">
      <c r="B29" s="25"/>
      <c r="C29" s="26"/>
      <c r="D29" s="26"/>
      <c r="E29" s="26"/>
      <c r="F29" s="26"/>
      <c r="G29" s="26"/>
      <c r="H29" s="26"/>
      <c r="I29" s="27"/>
    </row>
    <row r="30" spans="2:9">
      <c r="B30" s="25"/>
      <c r="C30" s="26"/>
      <c r="D30" s="26"/>
      <c r="E30" s="26"/>
      <c r="F30" s="26"/>
      <c r="G30" s="26"/>
      <c r="H30" s="26"/>
      <c r="I30" s="27"/>
    </row>
    <row r="31" spans="2:9">
      <c r="B31" s="25"/>
      <c r="C31" s="26"/>
      <c r="D31" s="26"/>
      <c r="E31" s="26"/>
      <c r="F31" s="26"/>
      <c r="G31" s="26"/>
      <c r="H31" s="26"/>
      <c r="I31" s="27"/>
    </row>
    <row r="32" spans="2:9">
      <c r="B32" s="25"/>
      <c r="C32" s="26"/>
      <c r="D32" s="26"/>
      <c r="E32" s="26"/>
      <c r="F32" s="26"/>
      <c r="G32" s="26"/>
      <c r="H32" s="26"/>
      <c r="I32" s="27"/>
    </row>
    <row r="33" spans="2:9">
      <c r="B33" s="25"/>
      <c r="C33" s="26"/>
      <c r="D33" s="26"/>
      <c r="E33" s="26"/>
      <c r="F33" s="26"/>
      <c r="G33" s="26"/>
      <c r="H33" s="26"/>
      <c r="I33" s="27"/>
    </row>
    <row r="34" spans="2:9" ht="16" thickBot="1">
      <c r="B34" s="28"/>
      <c r="C34" s="29"/>
      <c r="D34" s="29"/>
      <c r="E34" s="29"/>
      <c r="F34" s="29"/>
      <c r="G34" s="29"/>
      <c r="H34" s="29"/>
      <c r="I34" s="30"/>
    </row>
  </sheetData>
  <mergeCells count="5">
    <mergeCell ref="C1:H1"/>
    <mergeCell ref="B2:I2"/>
    <mergeCell ref="B3:I3"/>
    <mergeCell ref="D4:H4"/>
    <mergeCell ref="B10:I10"/>
  </mergeCells>
  <pageMargins left="0" right="0" top="0.41427083333333331" bottom="0" header="0" footer="0"/>
  <pageSetup orientation="portrait" r:id="rId1"/>
  <headerFooter>
    <oddHeader>&amp;LNotas a los Estados Financieros&amp;R7.GA.14</oddHeader>
    <oddFooter>&amp;C"Bajo protesta de decir verdad declaramos que los Estados Financieros y sus Notas, son razonablemente correctos y son responsabilidad del emisor"&amp;R&amp;P/&amp;N</oddFooter>
  </headerFooter>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theme="3"/>
    <pageSetUpPr fitToPage="1"/>
  </sheetPr>
  <dimension ref="B1:L33"/>
  <sheetViews>
    <sheetView zoomScaleNormal="100" workbookViewId="0">
      <selection activeCell="L20" sqref="L20"/>
    </sheetView>
  </sheetViews>
  <sheetFormatPr baseColWidth="10" defaultRowHeight="15"/>
  <cols>
    <col min="1" max="1" width="6.5" customWidth="1"/>
    <col min="7" max="7" width="4.5" customWidth="1"/>
    <col min="12" max="12" width="12.6640625" bestFit="1" customWidth="1"/>
  </cols>
  <sheetData>
    <row r="1" spans="2:12">
      <c r="I1" s="325"/>
    </row>
    <row r="2" spans="2:12" ht="27" customHeight="1">
      <c r="B2" s="385"/>
      <c r="C2" s="465" t="s">
        <v>496</v>
      </c>
      <c r="D2" s="465"/>
      <c r="E2" s="465"/>
      <c r="F2" s="465"/>
      <c r="G2" s="465"/>
      <c r="H2" s="465"/>
      <c r="I2" s="385"/>
    </row>
    <row r="3" spans="2:12">
      <c r="B3" s="466" t="s">
        <v>361</v>
      </c>
      <c r="C3" s="466"/>
      <c r="D3" s="466"/>
      <c r="E3" s="466"/>
      <c r="F3" s="466"/>
      <c r="G3" s="466"/>
      <c r="H3" s="466"/>
      <c r="I3" s="466"/>
    </row>
    <row r="4" spans="2:12">
      <c r="B4" s="466" t="s">
        <v>1960</v>
      </c>
      <c r="C4" s="466"/>
      <c r="D4" s="466"/>
      <c r="E4" s="466"/>
      <c r="F4" s="466"/>
      <c r="G4" s="466"/>
      <c r="H4" s="466"/>
      <c r="I4" s="466"/>
    </row>
    <row r="5" spans="2:12" ht="16" thickBot="1">
      <c r="B5" s="21"/>
      <c r="C5" s="21"/>
      <c r="D5" s="562" t="s">
        <v>3223</v>
      </c>
      <c r="E5" s="562"/>
      <c r="F5" s="562"/>
      <c r="G5" s="562"/>
      <c r="H5" s="21"/>
      <c r="I5" s="21"/>
    </row>
    <row r="6" spans="2:12">
      <c r="B6" s="22"/>
      <c r="C6" s="23"/>
      <c r="D6" s="23"/>
      <c r="E6" s="23"/>
      <c r="F6" s="23"/>
      <c r="G6" s="23"/>
      <c r="H6" s="23"/>
      <c r="I6" s="24"/>
    </row>
    <row r="7" spans="2:12">
      <c r="B7" s="25"/>
      <c r="C7" s="26"/>
      <c r="D7" s="26"/>
      <c r="E7" s="26"/>
      <c r="F7" s="26"/>
      <c r="G7" s="26"/>
      <c r="H7" s="26"/>
      <c r="I7" s="27"/>
    </row>
    <row r="8" spans="2:12">
      <c r="B8" s="25"/>
      <c r="C8" s="26"/>
      <c r="D8" s="26"/>
      <c r="E8" s="26"/>
      <c r="F8" s="26"/>
      <c r="G8" s="26"/>
      <c r="H8" s="26"/>
      <c r="I8" s="27"/>
    </row>
    <row r="9" spans="2:12">
      <c r="B9" s="270" t="s">
        <v>3231</v>
      </c>
      <c r="C9" s="271"/>
      <c r="D9" s="271"/>
      <c r="E9" s="271"/>
      <c r="F9" s="271"/>
      <c r="G9" s="271"/>
      <c r="H9" s="271"/>
      <c r="I9" s="27"/>
    </row>
    <row r="10" spans="2:12">
      <c r="B10" s="25"/>
      <c r="C10" s="26"/>
      <c r="D10" s="26"/>
      <c r="E10" s="26"/>
      <c r="F10" s="26"/>
      <c r="G10" s="26"/>
      <c r="H10" s="26"/>
      <c r="I10" s="27"/>
    </row>
    <row r="11" spans="2:12">
      <c r="B11" s="25"/>
      <c r="C11" s="26"/>
      <c r="D11" s="26"/>
      <c r="E11" s="26"/>
      <c r="F11" s="26"/>
      <c r="G11" s="26"/>
      <c r="H11" s="26"/>
      <c r="I11" s="27"/>
    </row>
    <row r="12" spans="2:12">
      <c r="B12" s="25"/>
      <c r="C12" s="26"/>
      <c r="D12" s="26"/>
      <c r="E12" s="26"/>
      <c r="F12" s="26"/>
      <c r="G12" s="26"/>
      <c r="H12" s="26"/>
      <c r="I12" s="27"/>
      <c r="L12" s="405"/>
    </row>
    <row r="13" spans="2:12">
      <c r="B13" s="25"/>
      <c r="C13" s="26"/>
      <c r="D13" s="26"/>
      <c r="E13" s="26"/>
      <c r="F13" s="26"/>
      <c r="G13" s="26"/>
      <c r="H13" s="26"/>
      <c r="I13" s="27"/>
    </row>
    <row r="14" spans="2:12">
      <c r="B14" s="25"/>
      <c r="C14" s="26"/>
      <c r="D14" s="26"/>
      <c r="E14" s="26"/>
      <c r="F14" s="26"/>
      <c r="G14" s="26"/>
      <c r="H14" s="26"/>
      <c r="I14" s="27"/>
    </row>
    <row r="15" spans="2:12">
      <c r="B15" s="25"/>
      <c r="C15" s="26"/>
      <c r="D15" s="26"/>
      <c r="E15" s="26"/>
      <c r="F15" s="26"/>
      <c r="G15" s="26"/>
      <c r="H15" s="26"/>
      <c r="I15" s="27"/>
    </row>
    <row r="16" spans="2:12">
      <c r="B16" s="25"/>
      <c r="C16" s="26"/>
      <c r="D16" s="26"/>
      <c r="E16" s="26"/>
      <c r="F16" s="26"/>
      <c r="G16" s="26"/>
      <c r="H16" s="26"/>
      <c r="I16" s="27"/>
    </row>
    <row r="17" spans="2:9">
      <c r="B17" s="25"/>
      <c r="C17" s="26"/>
      <c r="D17" s="26"/>
      <c r="E17" s="26"/>
      <c r="F17" s="26"/>
      <c r="G17" s="26"/>
      <c r="H17" s="26"/>
      <c r="I17" s="27"/>
    </row>
    <row r="18" spans="2:9">
      <c r="B18" s="25"/>
      <c r="C18" s="26"/>
      <c r="D18" s="26"/>
      <c r="E18" s="26"/>
      <c r="F18" s="26"/>
      <c r="G18" s="26"/>
      <c r="H18" s="26"/>
      <c r="I18" s="27"/>
    </row>
    <row r="19" spans="2:9">
      <c r="B19" s="25"/>
      <c r="C19" s="26"/>
      <c r="D19" s="26"/>
      <c r="E19" s="26"/>
      <c r="F19" s="26"/>
      <c r="G19" s="26"/>
      <c r="H19" s="26"/>
      <c r="I19" s="27"/>
    </row>
    <row r="20" spans="2:9">
      <c r="B20" s="25"/>
      <c r="C20" s="26"/>
      <c r="D20" s="26"/>
      <c r="E20" s="26"/>
      <c r="F20" s="26"/>
      <c r="G20" s="26"/>
      <c r="H20" s="26"/>
      <c r="I20" s="27"/>
    </row>
    <row r="21" spans="2:9">
      <c r="B21" s="25"/>
      <c r="C21" s="26"/>
      <c r="D21" s="26"/>
      <c r="E21" s="26"/>
      <c r="F21" s="26"/>
      <c r="G21" s="26"/>
      <c r="H21" s="26"/>
      <c r="I21" s="27"/>
    </row>
    <row r="22" spans="2:9">
      <c r="B22" s="25"/>
      <c r="C22" s="26"/>
      <c r="D22" s="26"/>
      <c r="E22" s="26"/>
      <c r="F22" s="26"/>
      <c r="G22" s="26"/>
      <c r="H22" s="26"/>
      <c r="I22" s="27"/>
    </row>
    <row r="23" spans="2:9">
      <c r="B23" s="25"/>
      <c r="C23" s="26"/>
      <c r="D23" s="26"/>
      <c r="E23" s="26"/>
      <c r="F23" s="26"/>
      <c r="G23" s="26"/>
      <c r="H23" s="26"/>
      <c r="I23" s="27"/>
    </row>
    <row r="24" spans="2:9">
      <c r="B24" s="25"/>
      <c r="C24" s="26"/>
      <c r="D24" s="26"/>
      <c r="E24" s="26"/>
      <c r="F24" s="26"/>
      <c r="G24" s="26"/>
      <c r="H24" s="26"/>
      <c r="I24" s="27"/>
    </row>
    <row r="25" spans="2:9">
      <c r="B25" s="25"/>
      <c r="C25" s="26"/>
      <c r="D25" s="26"/>
      <c r="E25" s="26"/>
      <c r="F25" s="26"/>
      <c r="G25" s="26"/>
      <c r="H25" s="26"/>
      <c r="I25" s="27"/>
    </row>
    <row r="26" spans="2:9">
      <c r="B26" s="25"/>
      <c r="C26" s="26"/>
      <c r="D26" s="26"/>
      <c r="E26" s="26"/>
      <c r="F26" s="26"/>
      <c r="G26" s="26"/>
      <c r="H26" s="26"/>
      <c r="I26" s="27"/>
    </row>
    <row r="27" spans="2:9">
      <c r="B27" s="25"/>
      <c r="C27" s="26"/>
      <c r="D27" s="26"/>
      <c r="E27" s="26"/>
      <c r="F27" s="26"/>
      <c r="G27" s="26"/>
      <c r="H27" s="26"/>
      <c r="I27" s="27"/>
    </row>
    <row r="28" spans="2:9">
      <c r="B28" s="25"/>
      <c r="C28" s="26"/>
      <c r="D28" s="26"/>
      <c r="E28" s="26"/>
      <c r="F28" s="26"/>
      <c r="G28" s="26"/>
      <c r="H28" s="26"/>
      <c r="I28" s="27"/>
    </row>
    <row r="29" spans="2:9">
      <c r="B29" s="25"/>
      <c r="C29" s="26"/>
      <c r="D29" s="26"/>
      <c r="E29" s="26"/>
      <c r="F29" s="26"/>
      <c r="G29" s="26"/>
      <c r="H29" s="26"/>
      <c r="I29" s="27"/>
    </row>
    <row r="30" spans="2:9">
      <c r="B30" s="25"/>
      <c r="C30" s="26"/>
      <c r="D30" s="26"/>
      <c r="E30" s="26"/>
      <c r="F30" s="26"/>
      <c r="G30" s="26"/>
      <c r="H30" s="26"/>
      <c r="I30" s="27"/>
    </row>
    <row r="31" spans="2:9">
      <c r="B31" s="25"/>
      <c r="C31" s="26"/>
      <c r="D31" s="26"/>
      <c r="E31" s="26"/>
      <c r="F31" s="26"/>
      <c r="G31" s="26"/>
      <c r="H31" s="26"/>
      <c r="I31" s="27"/>
    </row>
    <row r="32" spans="2:9" ht="16" thickBot="1">
      <c r="B32" s="28"/>
      <c r="C32" s="29"/>
      <c r="D32" s="29"/>
      <c r="E32" s="29"/>
      <c r="F32" s="29"/>
      <c r="G32" s="29"/>
      <c r="H32" s="29"/>
      <c r="I32" s="30"/>
    </row>
    <row r="33" spans="2:9" ht="31.5" customHeight="1">
      <c r="B33" s="683"/>
      <c r="C33" s="683"/>
      <c r="D33" s="683"/>
      <c r="E33" s="683"/>
      <c r="F33" s="683"/>
      <c r="G33" s="683"/>
      <c r="H33" s="683"/>
      <c r="I33" s="683"/>
    </row>
  </sheetData>
  <mergeCells count="5">
    <mergeCell ref="C2:H2"/>
    <mergeCell ref="B3:I3"/>
    <mergeCell ref="B4:I4"/>
    <mergeCell ref="D5:G5"/>
    <mergeCell ref="B33:I33"/>
  </mergeCells>
  <pageMargins left="0" right="0" top="0.44791666666666669" bottom="0" header="0" footer="0"/>
  <pageSetup orientation="portrait" r:id="rId1"/>
  <headerFooter>
    <oddHeader>&amp;LNotas a los Estados Financieros&amp;R7.GA.15</oddHeader>
    <oddFooter>&amp;C"Bajo protesta de decir verdad declaramos que los Estados Financieros y sus Notas, son razonablemente correctos y son responsabilidad del emisor"&amp;R&amp;P/&amp;N</oddFooter>
  </headerFooter>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theme="3"/>
    <pageSetUpPr fitToPage="1"/>
  </sheetPr>
  <dimension ref="B1:L33"/>
  <sheetViews>
    <sheetView zoomScaleNormal="100" workbookViewId="0">
      <selection activeCell="C34" sqref="C34"/>
    </sheetView>
  </sheetViews>
  <sheetFormatPr baseColWidth="10" defaultRowHeight="15"/>
  <cols>
    <col min="1" max="1" width="5.33203125" customWidth="1"/>
  </cols>
  <sheetData>
    <row r="1" spans="2:12" ht="35.25" customHeight="1">
      <c r="B1" s="385"/>
      <c r="C1" s="465" t="s">
        <v>496</v>
      </c>
      <c r="D1" s="465"/>
      <c r="E1" s="465"/>
      <c r="F1" s="465"/>
      <c r="G1" s="465"/>
      <c r="H1" s="465"/>
      <c r="I1" s="283"/>
    </row>
    <row r="2" spans="2:12">
      <c r="B2" s="466" t="s">
        <v>361</v>
      </c>
      <c r="C2" s="466"/>
      <c r="D2" s="466"/>
      <c r="E2" s="466"/>
      <c r="F2" s="466"/>
      <c r="G2" s="466"/>
      <c r="H2" s="466"/>
      <c r="I2" s="466"/>
    </row>
    <row r="3" spans="2:12">
      <c r="B3" s="466" t="s">
        <v>502</v>
      </c>
      <c r="C3" s="466"/>
      <c r="D3" s="466"/>
      <c r="E3" s="466"/>
      <c r="F3" s="466"/>
      <c r="G3" s="466"/>
      <c r="H3" s="466"/>
      <c r="I3" s="466"/>
    </row>
    <row r="4" spans="2:12">
      <c r="B4" s="385"/>
      <c r="C4" s="385"/>
      <c r="D4" s="466" t="s">
        <v>3223</v>
      </c>
      <c r="E4" s="466"/>
      <c r="F4" s="466"/>
      <c r="G4" s="466"/>
      <c r="H4" s="385"/>
      <c r="I4" s="385"/>
    </row>
    <row r="5" spans="2:12">
      <c r="B5" s="385"/>
      <c r="C5" s="385"/>
      <c r="D5" s="385"/>
      <c r="E5" s="385"/>
      <c r="F5" s="385"/>
      <c r="G5" s="385"/>
      <c r="H5" s="385"/>
      <c r="I5" s="385"/>
    </row>
    <row r="6" spans="2:12" ht="16" thickBot="1">
      <c r="B6" s="21"/>
      <c r="C6" s="21"/>
      <c r="D6" s="21"/>
      <c r="E6" s="21"/>
      <c r="F6" s="21"/>
      <c r="G6" s="21"/>
      <c r="H6" s="21"/>
      <c r="I6" s="21"/>
    </row>
    <row r="7" spans="2:12">
      <c r="B7" s="22"/>
      <c r="C7" s="23"/>
      <c r="D7" s="23"/>
      <c r="E7" s="23"/>
      <c r="F7" s="23"/>
      <c r="G7" s="23"/>
      <c r="H7" s="23"/>
      <c r="I7" s="24"/>
    </row>
    <row r="8" spans="2:12">
      <c r="B8" s="25"/>
      <c r="C8" s="26"/>
      <c r="D8" s="26"/>
      <c r="E8" s="26"/>
      <c r="F8" s="26"/>
      <c r="G8" s="26"/>
      <c r="H8" s="26"/>
      <c r="I8" s="27"/>
    </row>
    <row r="9" spans="2:12">
      <c r="B9" s="25"/>
      <c r="C9" s="26"/>
      <c r="D9" s="26"/>
      <c r="E9" s="26"/>
      <c r="F9" s="26"/>
      <c r="G9" s="26"/>
      <c r="H9" s="26"/>
      <c r="I9" s="27"/>
    </row>
    <row r="10" spans="2:12">
      <c r="B10" s="270" t="s">
        <v>503</v>
      </c>
      <c r="C10" s="271"/>
      <c r="D10" s="271"/>
      <c r="E10" s="271"/>
      <c r="F10" s="271"/>
      <c r="G10" s="271"/>
      <c r="H10" s="271"/>
      <c r="I10" s="272"/>
    </row>
    <row r="11" spans="2:12">
      <c r="B11" s="273"/>
      <c r="C11" s="274"/>
      <c r="D11" s="274"/>
      <c r="E11" s="274"/>
      <c r="F11" s="274"/>
      <c r="G11" s="274"/>
      <c r="H11" s="274"/>
      <c r="I11" s="272"/>
    </row>
    <row r="12" spans="2:12">
      <c r="B12" s="25"/>
      <c r="C12" s="26"/>
      <c r="D12" s="26"/>
      <c r="E12" s="26"/>
      <c r="F12" s="26"/>
      <c r="G12" s="26"/>
      <c r="H12" s="26"/>
      <c r="I12" s="27"/>
      <c r="L12" s="211"/>
    </row>
    <row r="13" spans="2:12">
      <c r="B13" s="25"/>
      <c r="C13" s="26"/>
      <c r="D13" s="26"/>
      <c r="E13" s="26"/>
      <c r="F13" s="26"/>
      <c r="G13" s="26"/>
      <c r="H13" s="26"/>
      <c r="I13" s="27"/>
      <c r="L13" s="435"/>
    </row>
    <row r="14" spans="2:12">
      <c r="B14" s="25"/>
      <c r="C14" s="26"/>
      <c r="D14" s="26"/>
      <c r="E14" s="26"/>
      <c r="F14" s="26"/>
      <c r="G14" s="26"/>
      <c r="H14" s="26"/>
      <c r="I14" s="27"/>
      <c r="L14" s="435"/>
    </row>
    <row r="15" spans="2:12">
      <c r="B15" s="25"/>
      <c r="C15" s="26"/>
      <c r="D15" s="26"/>
      <c r="E15" s="26"/>
      <c r="F15" s="26"/>
      <c r="G15" s="26"/>
      <c r="H15" s="26"/>
      <c r="I15" s="27"/>
      <c r="L15" s="435"/>
    </row>
    <row r="16" spans="2:12">
      <c r="B16" s="25"/>
      <c r="C16" s="26"/>
      <c r="D16" s="26"/>
      <c r="E16" s="26"/>
      <c r="F16" s="26"/>
      <c r="G16" s="26"/>
      <c r="H16" s="26"/>
      <c r="I16" s="27"/>
      <c r="L16" s="435"/>
    </row>
    <row r="17" spans="2:12">
      <c r="B17" s="25"/>
      <c r="C17" s="26"/>
      <c r="D17" s="26"/>
      <c r="E17" s="26"/>
      <c r="F17" s="26"/>
      <c r="G17" s="26"/>
      <c r="H17" s="26"/>
      <c r="I17" s="27"/>
      <c r="L17" s="435"/>
    </row>
    <row r="18" spans="2:12">
      <c r="B18" s="25"/>
      <c r="C18" s="26"/>
      <c r="D18" s="26"/>
      <c r="E18" s="26"/>
      <c r="F18" s="26"/>
      <c r="G18" s="26"/>
      <c r="H18" s="26"/>
      <c r="I18" s="27"/>
      <c r="L18" s="435"/>
    </row>
    <row r="19" spans="2:12">
      <c r="B19" s="25"/>
      <c r="C19" s="26"/>
      <c r="D19" s="26"/>
      <c r="E19" s="26"/>
      <c r="F19" s="26"/>
      <c r="G19" s="26"/>
      <c r="H19" s="26"/>
      <c r="I19" s="27"/>
    </row>
    <row r="20" spans="2:12">
      <c r="B20" s="25"/>
      <c r="C20" s="26"/>
      <c r="D20" s="26"/>
      <c r="E20" s="26"/>
      <c r="F20" s="26"/>
      <c r="G20" s="26"/>
      <c r="H20" s="26"/>
      <c r="I20" s="27"/>
    </row>
    <row r="21" spans="2:12">
      <c r="B21" s="25"/>
      <c r="C21" s="26"/>
      <c r="D21" s="26"/>
      <c r="E21" s="26"/>
      <c r="F21" s="26"/>
      <c r="G21" s="26"/>
      <c r="H21" s="26"/>
      <c r="I21" s="27"/>
    </row>
    <row r="22" spans="2:12">
      <c r="B22" s="25"/>
      <c r="C22" s="26"/>
      <c r="D22" s="26"/>
      <c r="E22" s="26"/>
      <c r="F22" s="26"/>
      <c r="G22" s="26"/>
      <c r="H22" s="26"/>
      <c r="I22" s="27"/>
    </row>
    <row r="23" spans="2:12">
      <c r="B23" s="25"/>
      <c r="C23" s="26"/>
      <c r="D23" s="26"/>
      <c r="E23" s="26"/>
      <c r="F23" s="26"/>
      <c r="G23" s="26"/>
      <c r="H23" s="26"/>
      <c r="I23" s="27"/>
    </row>
    <row r="24" spans="2:12">
      <c r="B24" s="25"/>
      <c r="C24" s="26"/>
      <c r="D24" s="26"/>
      <c r="E24" s="26"/>
      <c r="F24" s="26"/>
      <c r="G24" s="26"/>
      <c r="H24" s="26"/>
      <c r="I24" s="27"/>
    </row>
    <row r="25" spans="2:12">
      <c r="B25" s="25"/>
      <c r="C25" s="26"/>
      <c r="D25" s="26"/>
      <c r="E25" s="26"/>
      <c r="F25" s="26"/>
      <c r="G25" s="26"/>
      <c r="H25" s="26"/>
      <c r="I25" s="27"/>
    </row>
    <row r="26" spans="2:12">
      <c r="B26" s="25"/>
      <c r="C26" s="26"/>
      <c r="D26" s="26"/>
      <c r="E26" s="26"/>
      <c r="F26" s="26"/>
      <c r="G26" s="26"/>
      <c r="H26" s="26"/>
      <c r="I26" s="27"/>
    </row>
    <row r="27" spans="2:12">
      <c r="B27" s="25"/>
      <c r="C27" s="26"/>
      <c r="D27" s="26"/>
      <c r="E27" s="26"/>
      <c r="F27" s="26"/>
      <c r="G27" s="26"/>
      <c r="H27" s="26"/>
      <c r="I27" s="27"/>
    </row>
    <row r="28" spans="2:12">
      <c r="B28" s="25"/>
      <c r="C28" s="26"/>
      <c r="D28" s="26"/>
      <c r="E28" s="26"/>
      <c r="F28" s="26"/>
      <c r="G28" s="26"/>
      <c r="H28" s="26"/>
      <c r="I28" s="27"/>
    </row>
    <row r="29" spans="2:12">
      <c r="B29" s="25"/>
      <c r="C29" s="26"/>
      <c r="D29" s="26"/>
      <c r="E29" s="26"/>
      <c r="F29" s="26"/>
      <c r="G29" s="26"/>
      <c r="H29" s="26"/>
      <c r="I29" s="27"/>
    </row>
    <row r="30" spans="2:12">
      <c r="B30" s="25"/>
      <c r="C30" s="26"/>
      <c r="D30" s="26"/>
      <c r="E30" s="26"/>
      <c r="F30" s="26"/>
      <c r="G30" s="26"/>
      <c r="H30" s="26"/>
      <c r="I30" s="27"/>
    </row>
    <row r="31" spans="2:12" ht="16" thickBot="1">
      <c r="B31" s="28"/>
      <c r="C31" s="29"/>
      <c r="D31" s="29"/>
      <c r="E31" s="29"/>
      <c r="F31" s="29"/>
      <c r="G31" s="29"/>
      <c r="H31" s="29"/>
      <c r="I31" s="30"/>
    </row>
    <row r="32" spans="2:12">
      <c r="B32" s="624"/>
      <c r="C32" s="624"/>
      <c r="D32" s="624"/>
      <c r="E32" s="624"/>
      <c r="F32" s="624"/>
      <c r="G32" s="624"/>
      <c r="H32" s="624"/>
      <c r="I32" s="624"/>
    </row>
    <row r="33" spans="2:9">
      <c r="B33" s="681"/>
      <c r="C33" s="681"/>
      <c r="D33" s="681"/>
      <c r="E33" s="681"/>
      <c r="F33" s="681"/>
      <c r="G33" s="681"/>
      <c r="H33" s="681"/>
      <c r="I33" s="681"/>
    </row>
  </sheetData>
  <mergeCells count="5">
    <mergeCell ref="C1:H1"/>
    <mergeCell ref="B2:I2"/>
    <mergeCell ref="B3:I3"/>
    <mergeCell ref="D4:G4"/>
    <mergeCell ref="B32:I33"/>
  </mergeCells>
  <pageMargins left="0" right="0" top="0.55118110236220474" bottom="0" header="0" footer="0"/>
  <pageSetup orientation="portrait" r:id="rId1"/>
  <headerFooter>
    <oddHeader>&amp;LNotas a los Estados Financieros&amp;R7.GA.16</oddHeader>
    <oddFooter>&amp;C"Bajo protesta de decir verdad declaramos que los Estados Financieros y sus Notas, son razonablemente correctos y son responsabilidad del emisor"&amp;R&amp;P/&amp;N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pageSetUpPr fitToPage="1"/>
  </sheetPr>
  <dimension ref="A1:I33"/>
  <sheetViews>
    <sheetView zoomScaleNormal="100" workbookViewId="0">
      <selection activeCell="A29" sqref="A29:I30"/>
    </sheetView>
  </sheetViews>
  <sheetFormatPr baseColWidth="10" defaultRowHeight="15"/>
  <sheetData>
    <row r="1" spans="1:9">
      <c r="C1" s="78"/>
      <c r="D1" s="78"/>
      <c r="E1" s="78"/>
      <c r="F1" s="78"/>
      <c r="G1" s="78"/>
      <c r="H1" s="78"/>
      <c r="I1" s="321"/>
    </row>
    <row r="2" spans="1:9">
      <c r="A2" s="79"/>
      <c r="B2" s="79"/>
      <c r="C2" s="78"/>
      <c r="D2" s="78"/>
      <c r="E2" s="78"/>
      <c r="F2" s="78"/>
      <c r="G2" s="78"/>
      <c r="H2" s="78"/>
      <c r="I2" s="78"/>
    </row>
    <row r="3" spans="1:9">
      <c r="A3" s="79"/>
      <c r="B3" s="79"/>
      <c r="C3" s="78"/>
      <c r="D3" s="78"/>
      <c r="E3" s="78"/>
      <c r="F3" s="78"/>
      <c r="G3" s="78"/>
      <c r="H3" s="78"/>
      <c r="I3" s="78"/>
    </row>
    <row r="4" spans="1:9">
      <c r="A4" s="466"/>
      <c r="B4" s="466"/>
      <c r="C4" s="466"/>
      <c r="D4" s="466"/>
      <c r="E4" s="466"/>
      <c r="F4" s="466"/>
      <c r="G4" s="466"/>
      <c r="H4" s="466"/>
      <c r="I4" s="466"/>
    </row>
    <row r="5" spans="1:9">
      <c r="A5" s="466"/>
      <c r="B5" s="466"/>
      <c r="C5" s="466"/>
      <c r="D5" s="466"/>
      <c r="E5" s="466"/>
      <c r="F5" s="466"/>
      <c r="G5" s="466"/>
      <c r="H5" s="466"/>
      <c r="I5" s="466"/>
    </row>
    <row r="6" spans="1:9" ht="16" thickBot="1">
      <c r="A6" s="476"/>
      <c r="B6" s="476"/>
      <c r="C6" s="476"/>
      <c r="D6" s="476"/>
      <c r="E6" s="476"/>
      <c r="F6" s="476"/>
      <c r="G6" s="476"/>
      <c r="H6" s="476"/>
      <c r="I6" s="476"/>
    </row>
    <row r="7" spans="1:9">
      <c r="A7" s="22"/>
      <c r="B7" s="23"/>
      <c r="C7" s="23"/>
      <c r="D7" s="23"/>
      <c r="E7" s="23"/>
      <c r="F7" s="23"/>
      <c r="G7" s="23"/>
      <c r="H7" s="23"/>
      <c r="I7" s="24"/>
    </row>
    <row r="8" spans="1:9">
      <c r="A8" s="25"/>
      <c r="B8" s="26"/>
      <c r="C8" s="26"/>
      <c r="D8" s="26"/>
      <c r="E8" s="26"/>
      <c r="F8" s="26"/>
      <c r="G8" s="26"/>
      <c r="H8" s="26"/>
      <c r="I8" s="27"/>
    </row>
    <row r="9" spans="1:9">
      <c r="A9" s="472" t="s">
        <v>175</v>
      </c>
      <c r="B9" s="473"/>
      <c r="C9" s="473"/>
      <c r="D9" s="473"/>
      <c r="E9" s="473"/>
      <c r="F9" s="473"/>
      <c r="G9" s="473"/>
      <c r="H9" s="473"/>
      <c r="I9" s="474"/>
    </row>
    <row r="10" spans="1:9">
      <c r="A10" s="475"/>
      <c r="B10" s="473"/>
      <c r="C10" s="473"/>
      <c r="D10" s="473"/>
      <c r="E10" s="473"/>
      <c r="F10" s="473"/>
      <c r="G10" s="473"/>
      <c r="H10" s="473"/>
      <c r="I10" s="474"/>
    </row>
    <row r="11" spans="1:9">
      <c r="A11" s="475"/>
      <c r="B11" s="473"/>
      <c r="C11" s="473"/>
      <c r="D11" s="473"/>
      <c r="E11" s="473"/>
      <c r="F11" s="473"/>
      <c r="G11" s="473"/>
      <c r="H11" s="473"/>
      <c r="I11" s="474"/>
    </row>
    <row r="12" spans="1:9">
      <c r="A12" s="475"/>
      <c r="B12" s="473"/>
      <c r="C12" s="473"/>
      <c r="D12" s="473"/>
      <c r="E12" s="473"/>
      <c r="F12" s="473"/>
      <c r="G12" s="473"/>
      <c r="H12" s="473"/>
      <c r="I12" s="474"/>
    </row>
    <row r="13" spans="1:9">
      <c r="A13" s="475"/>
      <c r="B13" s="473"/>
      <c r="C13" s="473"/>
      <c r="D13" s="473"/>
      <c r="E13" s="473"/>
      <c r="F13" s="473"/>
      <c r="G13" s="473"/>
      <c r="H13" s="473"/>
      <c r="I13" s="474"/>
    </row>
    <row r="14" spans="1:9">
      <c r="A14" s="475"/>
      <c r="B14" s="473"/>
      <c r="C14" s="473"/>
      <c r="D14" s="473"/>
      <c r="E14" s="473"/>
      <c r="F14" s="473"/>
      <c r="G14" s="473"/>
      <c r="H14" s="473"/>
      <c r="I14" s="474"/>
    </row>
    <row r="15" spans="1:9">
      <c r="A15" s="475"/>
      <c r="B15" s="473"/>
      <c r="C15" s="473"/>
      <c r="D15" s="473"/>
      <c r="E15" s="473"/>
      <c r="F15" s="473"/>
      <c r="G15" s="473"/>
      <c r="H15" s="473"/>
      <c r="I15" s="474"/>
    </row>
    <row r="16" spans="1:9">
      <c r="A16" s="475"/>
      <c r="B16" s="473"/>
      <c r="C16" s="473"/>
      <c r="D16" s="473"/>
      <c r="E16" s="473"/>
      <c r="F16" s="473"/>
      <c r="G16" s="473"/>
      <c r="H16" s="473"/>
      <c r="I16" s="474"/>
    </row>
    <row r="17" spans="1:9">
      <c r="A17" s="475"/>
      <c r="B17" s="473"/>
      <c r="C17" s="473"/>
      <c r="D17" s="473"/>
      <c r="E17" s="473"/>
      <c r="F17" s="473"/>
      <c r="G17" s="473"/>
      <c r="H17" s="473"/>
      <c r="I17" s="474"/>
    </row>
    <row r="18" spans="1:9">
      <c r="A18" s="475"/>
      <c r="B18" s="473"/>
      <c r="C18" s="473"/>
      <c r="D18" s="473"/>
      <c r="E18" s="473"/>
      <c r="F18" s="473"/>
      <c r="G18" s="473"/>
      <c r="H18" s="473"/>
      <c r="I18" s="474"/>
    </row>
    <row r="19" spans="1:9">
      <c r="A19" s="25"/>
      <c r="B19" s="26"/>
      <c r="C19" s="26"/>
      <c r="D19" s="26"/>
      <c r="E19" s="26"/>
      <c r="F19" s="26"/>
      <c r="G19" s="26"/>
      <c r="H19" s="26"/>
      <c r="I19" s="27"/>
    </row>
    <row r="20" spans="1:9">
      <c r="A20" s="25"/>
      <c r="B20" s="26"/>
      <c r="C20" s="26"/>
      <c r="D20" s="26"/>
      <c r="E20" s="26"/>
      <c r="F20" s="26"/>
      <c r="G20" s="26"/>
      <c r="H20" s="26"/>
      <c r="I20" s="27"/>
    </row>
    <row r="21" spans="1:9">
      <c r="A21" s="25"/>
      <c r="B21" s="26"/>
      <c r="C21" s="26"/>
      <c r="D21" s="26"/>
      <c r="E21" s="26"/>
      <c r="F21" s="26"/>
      <c r="G21" s="26"/>
      <c r="H21" s="26"/>
      <c r="I21" s="27"/>
    </row>
    <row r="22" spans="1:9">
      <c r="A22" s="25"/>
      <c r="B22" s="26"/>
      <c r="C22" s="26"/>
      <c r="D22" s="26"/>
      <c r="E22" s="26"/>
      <c r="F22" s="26"/>
      <c r="G22" s="26"/>
      <c r="H22" s="26"/>
      <c r="I22" s="27"/>
    </row>
    <row r="23" spans="1:9">
      <c r="A23" s="25"/>
      <c r="B23" s="26"/>
      <c r="C23" s="26"/>
      <c r="D23" s="26"/>
      <c r="E23" s="26"/>
      <c r="F23" s="26"/>
      <c r="G23" s="26"/>
      <c r="H23" s="26"/>
      <c r="I23" s="27"/>
    </row>
    <row r="24" spans="1:9">
      <c r="A24" s="25"/>
      <c r="B24" s="26"/>
      <c r="C24" s="26"/>
      <c r="D24" s="26"/>
      <c r="E24" s="26"/>
      <c r="F24" s="26"/>
      <c r="G24" s="26"/>
      <c r="H24" s="26"/>
      <c r="I24" s="27"/>
    </row>
    <row r="25" spans="1:9">
      <c r="A25" s="25"/>
      <c r="B25" s="26"/>
      <c r="C25" s="26"/>
      <c r="D25" s="26"/>
      <c r="E25" s="26"/>
      <c r="F25" s="26"/>
      <c r="G25" s="26"/>
      <c r="H25" s="26"/>
      <c r="I25" s="27"/>
    </row>
    <row r="26" spans="1:9">
      <c r="A26" s="25"/>
      <c r="B26" s="26"/>
      <c r="C26" s="26"/>
      <c r="D26" s="26"/>
      <c r="E26" s="26"/>
      <c r="F26" s="26"/>
      <c r="G26" s="26"/>
      <c r="H26" s="26"/>
      <c r="I26" s="27"/>
    </row>
    <row r="27" spans="1:9">
      <c r="A27" s="25"/>
      <c r="B27" s="26"/>
      <c r="C27" s="26"/>
      <c r="D27" s="26"/>
      <c r="E27" s="26"/>
      <c r="F27" s="26"/>
      <c r="G27" s="26"/>
      <c r="H27" s="26"/>
      <c r="I27" s="27"/>
    </row>
    <row r="28" spans="1:9" ht="16" thickBot="1">
      <c r="A28" s="28"/>
      <c r="B28" s="29"/>
      <c r="C28" s="29"/>
      <c r="D28" s="29"/>
      <c r="E28" s="29"/>
      <c r="F28" s="29"/>
      <c r="G28" s="29"/>
      <c r="H28" s="29"/>
      <c r="I28" s="30"/>
    </row>
    <row r="29" spans="1:9" ht="15" customHeight="1">
      <c r="A29" s="470"/>
      <c r="B29" s="470"/>
      <c r="C29" s="470"/>
      <c r="D29" s="470"/>
      <c r="E29" s="470"/>
      <c r="F29" s="470"/>
      <c r="G29" s="470"/>
      <c r="H29" s="470"/>
      <c r="I29" s="470"/>
    </row>
    <row r="30" spans="1:9">
      <c r="A30" s="471"/>
      <c r="B30" s="471"/>
      <c r="C30" s="471"/>
      <c r="D30" s="471"/>
      <c r="E30" s="471"/>
      <c r="F30" s="471"/>
      <c r="G30" s="471"/>
      <c r="H30" s="471"/>
      <c r="I30" s="471"/>
    </row>
    <row r="31" spans="1:9">
      <c r="A31" s="409"/>
      <c r="B31" s="409"/>
      <c r="C31" s="409"/>
      <c r="D31" s="409"/>
      <c r="E31" s="409"/>
      <c r="F31" s="409"/>
      <c r="G31" s="409"/>
      <c r="H31" s="409"/>
      <c r="I31" s="409"/>
    </row>
    <row r="32" spans="1:9">
      <c r="A32" s="409"/>
      <c r="B32" s="409"/>
      <c r="C32" s="409"/>
      <c r="D32" s="409"/>
      <c r="E32" s="409"/>
      <c r="F32" s="409"/>
      <c r="G32" s="409"/>
      <c r="H32" s="409"/>
      <c r="I32" s="409"/>
    </row>
    <row r="33" spans="1:9">
      <c r="A33" s="409"/>
      <c r="B33" s="409"/>
      <c r="C33" s="409"/>
      <c r="D33" s="409"/>
      <c r="E33" s="409"/>
      <c r="F33" s="409"/>
      <c r="G33" s="409"/>
      <c r="H33" s="409"/>
      <c r="I33" s="409"/>
    </row>
  </sheetData>
  <mergeCells count="5">
    <mergeCell ref="A29:I30"/>
    <mergeCell ref="A4:I4"/>
    <mergeCell ref="A5:I5"/>
    <mergeCell ref="A9:I18"/>
    <mergeCell ref="A6:I6"/>
  </mergeCells>
  <pageMargins left="0" right="0.57187500000000002" top="0" bottom="0" header="0" footer="0"/>
  <pageSetup scale="86" orientation="portrait" r:id="rId1"/>
  <headerFooter>
    <oddHeader>&amp;LNotas a los Estados Financieros&amp;R7.I.4</oddHeader>
    <oddFooter>&amp;C"Bajo protesta de decir verdad declaramos que los Estados Financieros y sus Notas, son razonablemente correctos y son responsabilidad del emisor"&amp;R&amp;P/&amp;N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3"/>
    <pageSetUpPr fitToPage="1"/>
  </sheetPr>
  <dimension ref="A1:H30"/>
  <sheetViews>
    <sheetView zoomScaleNormal="100" workbookViewId="0">
      <selection activeCell="F15" sqref="F15"/>
    </sheetView>
  </sheetViews>
  <sheetFormatPr baseColWidth="10" defaultRowHeight="15"/>
  <cols>
    <col min="2" max="2" width="17.6640625" customWidth="1"/>
    <col min="3" max="5" width="19.6640625" customWidth="1"/>
    <col min="6" max="6" width="17.6640625" customWidth="1"/>
  </cols>
  <sheetData>
    <row r="1" spans="1:8" ht="15" customHeight="1">
      <c r="A1" s="80"/>
      <c r="B1" s="487" t="s">
        <v>176</v>
      </c>
      <c r="C1" s="487"/>
      <c r="D1" s="487"/>
      <c r="E1" s="487"/>
      <c r="F1" s="487"/>
      <c r="G1" s="487"/>
      <c r="H1" s="80"/>
    </row>
    <row r="2" spans="1:8">
      <c r="A2" s="466" t="s">
        <v>177</v>
      </c>
      <c r="B2" s="466"/>
      <c r="C2" s="466"/>
      <c r="D2" s="466"/>
      <c r="E2" s="466"/>
      <c r="F2" s="466"/>
      <c r="G2" s="466"/>
      <c r="H2" s="466"/>
    </row>
    <row r="3" spans="1:8">
      <c r="A3" s="488" t="s">
        <v>3233</v>
      </c>
      <c r="B3" s="488"/>
      <c r="C3" s="488"/>
      <c r="D3" s="488"/>
      <c r="E3" s="488"/>
      <c r="F3" s="488"/>
      <c r="G3" s="488"/>
      <c r="H3" s="488"/>
    </row>
    <row r="4" spans="1:8">
      <c r="A4" s="81"/>
      <c r="B4" s="81"/>
      <c r="C4" s="81"/>
      <c r="D4" s="81"/>
      <c r="E4" s="81"/>
      <c r="F4" s="81"/>
      <c r="G4" s="81"/>
      <c r="H4" s="81"/>
    </row>
    <row r="5" spans="1:8">
      <c r="A5" s="81"/>
      <c r="B5" s="81"/>
      <c r="C5" s="81"/>
      <c r="D5" s="81"/>
      <c r="E5" s="81"/>
      <c r="F5" s="81"/>
      <c r="G5" s="81"/>
      <c r="H5" s="81"/>
    </row>
    <row r="6" spans="1:8" ht="16" thickBot="1">
      <c r="A6" s="21"/>
      <c r="B6" s="21"/>
      <c r="C6" s="21"/>
      <c r="D6" s="82"/>
      <c r="E6" s="21"/>
      <c r="F6" s="21"/>
      <c r="G6" s="21"/>
      <c r="H6" s="21"/>
    </row>
    <row r="7" spans="1:8">
      <c r="A7" s="22"/>
      <c r="B7" s="23"/>
      <c r="C7" s="23"/>
      <c r="D7" s="23"/>
      <c r="E7" s="23"/>
      <c r="F7" s="23"/>
      <c r="G7" s="23"/>
      <c r="H7" s="24"/>
    </row>
    <row r="8" spans="1:8">
      <c r="A8" s="25"/>
      <c r="B8" s="26"/>
      <c r="C8" s="26"/>
      <c r="D8" s="26"/>
      <c r="E8" s="26"/>
      <c r="F8" s="26"/>
      <c r="G8" s="26"/>
      <c r="H8" s="27"/>
    </row>
    <row r="9" spans="1:8">
      <c r="A9" s="25"/>
      <c r="B9" s="26"/>
      <c r="C9" s="26"/>
      <c r="D9" s="26"/>
      <c r="E9" s="26"/>
      <c r="F9" s="26"/>
      <c r="G9" s="26"/>
      <c r="H9" s="27"/>
    </row>
    <row r="10" spans="1:8">
      <c r="A10" s="25"/>
      <c r="B10" s="26"/>
      <c r="C10" s="26"/>
      <c r="D10" s="26"/>
      <c r="E10" s="26"/>
      <c r="F10" s="26"/>
      <c r="G10" s="26"/>
      <c r="H10" s="27"/>
    </row>
    <row r="11" spans="1:8">
      <c r="A11" s="489" t="s">
        <v>3234</v>
      </c>
      <c r="B11" s="490"/>
      <c r="C11" s="490"/>
      <c r="D11" s="490"/>
      <c r="E11" s="490"/>
      <c r="F11" s="490"/>
      <c r="G11" s="490"/>
      <c r="H11" s="491"/>
    </row>
    <row r="12" spans="1:8" ht="16" thickBot="1">
      <c r="A12" s="83"/>
      <c r="B12" s="84"/>
      <c r="C12" s="84"/>
      <c r="D12" s="84"/>
      <c r="E12" s="84"/>
      <c r="F12" s="85"/>
      <c r="G12" s="84"/>
      <c r="H12" s="27"/>
    </row>
    <row r="13" spans="1:8" ht="17" thickTop="1" thickBot="1">
      <c r="A13" s="86"/>
      <c r="B13" s="87"/>
      <c r="C13" s="492" t="s">
        <v>45</v>
      </c>
      <c r="D13" s="492"/>
      <c r="E13" s="88" t="s">
        <v>3235</v>
      </c>
      <c r="F13" s="89"/>
      <c r="G13" s="84"/>
      <c r="H13" s="27"/>
    </row>
    <row r="14" spans="1:8" s="94" customFormat="1">
      <c r="A14" s="90"/>
      <c r="B14" s="91"/>
      <c r="C14" s="486" t="s">
        <v>178</v>
      </c>
      <c r="D14" s="486"/>
      <c r="E14" s="85">
        <v>0</v>
      </c>
      <c r="F14" s="85"/>
      <c r="G14" s="92"/>
      <c r="H14" s="93"/>
    </row>
    <row r="15" spans="1:8" s="94" customFormat="1">
      <c r="A15" s="90"/>
      <c r="B15" s="91"/>
      <c r="C15" s="481" t="s">
        <v>179</v>
      </c>
      <c r="D15" s="481"/>
      <c r="E15" s="85">
        <v>0</v>
      </c>
      <c r="F15" s="85"/>
      <c r="G15" s="92"/>
      <c r="H15" s="93"/>
    </row>
    <row r="16" spans="1:8" s="94" customFormat="1">
      <c r="A16" s="90"/>
      <c r="B16" s="91"/>
      <c r="C16" s="481" t="s">
        <v>180</v>
      </c>
      <c r="D16" s="481"/>
      <c r="E16" s="85">
        <v>0</v>
      </c>
      <c r="F16" s="85"/>
      <c r="G16" s="92"/>
      <c r="H16" s="93"/>
    </row>
    <row r="17" spans="1:8" s="94" customFormat="1">
      <c r="A17" s="90"/>
      <c r="B17" s="91"/>
      <c r="C17" s="481" t="s">
        <v>181</v>
      </c>
      <c r="D17" s="481"/>
      <c r="E17" s="85">
        <v>0</v>
      </c>
      <c r="F17" s="85"/>
      <c r="G17" s="92"/>
      <c r="H17" s="93"/>
    </row>
    <row r="18" spans="1:8" s="94" customFormat="1" ht="16" thickBot="1">
      <c r="A18" s="90"/>
      <c r="B18" s="91"/>
      <c r="C18" s="482" t="s">
        <v>182</v>
      </c>
      <c r="D18" s="482"/>
      <c r="E18" s="85">
        <v>0</v>
      </c>
      <c r="F18" s="85"/>
      <c r="G18" s="92"/>
      <c r="H18" s="93"/>
    </row>
    <row r="19" spans="1:8" ht="16" thickBot="1">
      <c r="A19" s="86"/>
      <c r="B19" s="95"/>
      <c r="C19" s="483" t="s">
        <v>183</v>
      </c>
      <c r="D19" s="483"/>
      <c r="E19" s="96">
        <f>SUM(E14:E18)</f>
        <v>0</v>
      </c>
      <c r="F19" s="97"/>
      <c r="G19" s="84"/>
      <c r="H19" s="27"/>
    </row>
    <row r="20" spans="1:8" ht="16" thickTop="1">
      <c r="A20" s="86"/>
      <c r="B20" s="84"/>
      <c r="C20" s="84"/>
      <c r="D20" s="84"/>
      <c r="E20" s="91"/>
      <c r="F20" s="91"/>
      <c r="G20" s="91"/>
      <c r="H20" s="27"/>
    </row>
    <row r="21" spans="1:8">
      <c r="A21" s="83"/>
      <c r="B21" s="84"/>
      <c r="C21" s="84"/>
      <c r="D21" s="84"/>
      <c r="E21" s="84"/>
      <c r="F21" s="85"/>
      <c r="G21" s="84"/>
      <c r="H21" s="27"/>
    </row>
    <row r="22" spans="1:8">
      <c r="A22" s="484" t="s">
        <v>184</v>
      </c>
      <c r="B22" s="481"/>
      <c r="C22" s="481"/>
      <c r="D22" s="481"/>
      <c r="E22" s="481"/>
      <c r="F22" s="481"/>
      <c r="G22" s="481"/>
      <c r="H22" s="485"/>
    </row>
    <row r="23" spans="1:8" s="94" customFormat="1" ht="73.5" customHeight="1">
      <c r="A23" s="477" t="s">
        <v>185</v>
      </c>
      <c r="B23" s="478"/>
      <c r="C23" s="478"/>
      <c r="D23" s="478"/>
      <c r="E23" s="478"/>
      <c r="F23" s="478"/>
      <c r="G23" s="478"/>
      <c r="H23" s="479"/>
    </row>
    <row r="24" spans="1:8">
      <c r="A24" s="25"/>
      <c r="B24" s="26"/>
      <c r="C24" s="26"/>
      <c r="D24" s="26"/>
      <c r="E24" s="26"/>
      <c r="F24" s="26"/>
      <c r="G24" s="26"/>
      <c r="H24" s="27"/>
    </row>
    <row r="25" spans="1:8">
      <c r="A25" s="25"/>
      <c r="B25" s="26"/>
      <c r="C25" s="26"/>
      <c r="D25" s="26"/>
      <c r="E25" s="26"/>
      <c r="F25" s="26"/>
      <c r="G25" s="26"/>
      <c r="H25" s="27"/>
    </row>
    <row r="26" spans="1:8" ht="16" thickBot="1">
      <c r="A26" s="28"/>
      <c r="B26" s="29"/>
      <c r="C26" s="29"/>
      <c r="D26" s="29"/>
      <c r="E26" s="29"/>
      <c r="F26" s="29"/>
      <c r="G26" s="29"/>
      <c r="H26" s="30"/>
    </row>
    <row r="27" spans="1:8" s="17" customFormat="1" ht="14">
      <c r="A27" s="480"/>
      <c r="B27" s="480"/>
      <c r="C27" s="480"/>
      <c r="D27" s="480"/>
      <c r="E27" s="480"/>
      <c r="F27" s="480"/>
      <c r="G27" s="480"/>
      <c r="H27" s="480"/>
    </row>
    <row r="28" spans="1:8">
      <c r="A28" s="98"/>
    </row>
    <row r="29" spans="1:8">
      <c r="A29" s="98"/>
    </row>
    <row r="30" spans="1:8">
      <c r="A30" s="98"/>
    </row>
  </sheetData>
  <mergeCells count="14">
    <mergeCell ref="C14:D14"/>
    <mergeCell ref="B1:G1"/>
    <mergeCell ref="A2:H2"/>
    <mergeCell ref="A3:H3"/>
    <mergeCell ref="A11:H11"/>
    <mergeCell ref="C13:D13"/>
    <mergeCell ref="A23:H23"/>
    <mergeCell ref="A27:H27"/>
    <mergeCell ref="C15:D15"/>
    <mergeCell ref="C16:D16"/>
    <mergeCell ref="C17:D17"/>
    <mergeCell ref="C18:D18"/>
    <mergeCell ref="C19:D19"/>
    <mergeCell ref="A22:H22"/>
  </mergeCells>
  <pageMargins left="0" right="0" top="0.39370078740157483" bottom="0" header="0" footer="0"/>
  <pageSetup scale="92" orientation="landscape" r:id="rId1"/>
  <headerFooter>
    <oddHeader>&amp;LNotas a los Estados Financieros&amp;R7.I.5</oddHeader>
    <oddFooter>&amp;C"Bajo protesta de decir verdad declaramos que los Estados Financieros y sus Notas, son razonablemente correctos y son responsabilidad del emisor"&amp;R&amp;P/&amp;N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3"/>
    <pageSetUpPr fitToPage="1"/>
  </sheetPr>
  <dimension ref="B1:J23"/>
  <sheetViews>
    <sheetView zoomScaleNormal="100" workbookViewId="0">
      <selection activeCell="E25" sqref="E25"/>
    </sheetView>
  </sheetViews>
  <sheetFormatPr baseColWidth="10" defaultRowHeight="15"/>
  <cols>
    <col min="4" max="7" width="18.5" customWidth="1"/>
  </cols>
  <sheetData>
    <row r="1" spans="2:9" ht="36" customHeight="1">
      <c r="C1" s="494" t="s">
        <v>176</v>
      </c>
      <c r="D1" s="494"/>
      <c r="E1" s="494"/>
      <c r="F1" s="494"/>
      <c r="G1" s="494"/>
      <c r="H1" s="494"/>
      <c r="I1" s="140"/>
    </row>
    <row r="2" spans="2:9" ht="15" customHeight="1">
      <c r="B2" s="140"/>
      <c r="C2" s="140"/>
      <c r="D2" s="140"/>
      <c r="E2" s="140"/>
      <c r="F2" s="140"/>
      <c r="G2" s="140"/>
      <c r="H2" s="140"/>
      <c r="I2" s="140"/>
    </row>
    <row r="3" spans="2:9">
      <c r="B3" s="466" t="s">
        <v>186</v>
      </c>
      <c r="C3" s="466"/>
      <c r="D3" s="466"/>
      <c r="E3" s="466"/>
      <c r="F3" s="466"/>
      <c r="G3" s="466"/>
      <c r="H3" s="466"/>
      <c r="I3" s="466"/>
    </row>
    <row r="4" spans="2:9">
      <c r="B4" s="466" t="s">
        <v>3219</v>
      </c>
      <c r="C4" s="466"/>
      <c r="D4" s="466"/>
      <c r="E4" s="466"/>
      <c r="F4" s="466"/>
      <c r="G4" s="466"/>
      <c r="H4" s="466"/>
      <c r="I4" s="466"/>
    </row>
    <row r="5" spans="2:9" ht="49.5" customHeight="1" thickBot="1">
      <c r="B5" s="495"/>
      <c r="C5" s="495"/>
      <c r="D5" s="495"/>
      <c r="E5" s="495"/>
      <c r="F5" s="495"/>
      <c r="G5" s="495"/>
      <c r="H5" s="495"/>
      <c r="I5" s="495"/>
    </row>
    <row r="6" spans="2:9">
      <c r="B6" s="22"/>
      <c r="C6" s="23"/>
      <c r="D6" s="23"/>
      <c r="E6" s="23"/>
      <c r="F6" s="23"/>
      <c r="G6" s="23"/>
      <c r="H6" s="23"/>
      <c r="I6" s="24"/>
    </row>
    <row r="7" spans="2:9">
      <c r="B7" s="25"/>
      <c r="C7" s="26"/>
      <c r="D7" s="26"/>
      <c r="E7" s="26"/>
      <c r="F7" s="26"/>
      <c r="G7" s="26"/>
      <c r="H7" s="26"/>
      <c r="I7" s="27"/>
    </row>
    <row r="8" spans="2:9">
      <c r="B8" s="25"/>
      <c r="C8" s="99"/>
      <c r="D8" s="101"/>
      <c r="E8" s="101"/>
      <c r="F8" s="100"/>
      <c r="G8" s="102"/>
      <c r="H8" s="26"/>
      <c r="I8" s="27"/>
    </row>
    <row r="9" spans="2:9">
      <c r="B9" s="25"/>
      <c r="C9" s="26"/>
      <c r="D9" s="26"/>
      <c r="E9" s="26"/>
      <c r="F9" s="26"/>
      <c r="G9" s="26"/>
      <c r="H9" s="26"/>
      <c r="I9" s="27"/>
    </row>
    <row r="10" spans="2:9">
      <c r="B10" s="25"/>
      <c r="C10" s="26"/>
      <c r="D10" s="26"/>
      <c r="E10" s="26"/>
      <c r="F10" s="26"/>
      <c r="G10" s="26"/>
      <c r="H10" s="26"/>
      <c r="I10" s="27"/>
    </row>
    <row r="11" spans="2:9">
      <c r="B11" s="25"/>
      <c r="C11" s="26"/>
      <c r="D11" s="26"/>
      <c r="E11" s="26"/>
      <c r="F11" s="26"/>
      <c r="G11" s="26"/>
      <c r="H11" s="26"/>
      <c r="I11" s="27"/>
    </row>
    <row r="12" spans="2:9">
      <c r="B12" s="25"/>
      <c r="C12" s="26"/>
      <c r="D12" s="26"/>
      <c r="E12" s="26"/>
      <c r="F12" s="26"/>
      <c r="G12" s="26"/>
      <c r="H12" s="26"/>
      <c r="I12" s="27"/>
    </row>
    <row r="13" spans="2:9">
      <c r="B13" s="25"/>
      <c r="C13" s="26"/>
      <c r="D13" s="26"/>
      <c r="E13" s="26"/>
      <c r="F13" s="26"/>
      <c r="G13" s="26"/>
      <c r="H13" s="26"/>
      <c r="I13" s="27"/>
    </row>
    <row r="14" spans="2:9">
      <c r="B14" s="25"/>
      <c r="C14" s="26"/>
      <c r="D14" s="26"/>
      <c r="E14" s="26"/>
      <c r="F14" s="26"/>
      <c r="G14" s="26"/>
      <c r="H14" s="26"/>
      <c r="I14" s="27"/>
    </row>
    <row r="15" spans="2:9">
      <c r="B15" s="25"/>
      <c r="C15" s="26"/>
      <c r="D15" s="26"/>
      <c r="E15" s="26"/>
      <c r="F15" s="26"/>
      <c r="G15" s="26"/>
      <c r="H15" s="26"/>
      <c r="I15" s="27"/>
    </row>
    <row r="16" spans="2:9">
      <c r="B16" s="25"/>
      <c r="C16" s="26"/>
      <c r="D16" s="26"/>
      <c r="E16" s="26"/>
      <c r="F16" s="26"/>
      <c r="G16" s="26"/>
      <c r="H16" s="26"/>
      <c r="I16" s="27"/>
    </row>
    <row r="17" spans="2:10">
      <c r="B17" s="25"/>
      <c r="C17" s="26"/>
      <c r="D17" s="26"/>
      <c r="E17" s="26"/>
      <c r="F17" s="26"/>
      <c r="G17" s="26"/>
      <c r="H17" s="26"/>
      <c r="I17" s="27"/>
    </row>
    <row r="18" spans="2:10">
      <c r="B18" s="25"/>
      <c r="C18" s="26"/>
      <c r="D18" s="26"/>
      <c r="E18" s="26"/>
      <c r="F18" s="26"/>
      <c r="G18" s="26"/>
      <c r="H18" s="26"/>
      <c r="I18" s="27"/>
    </row>
    <row r="19" spans="2:10">
      <c r="B19" s="25"/>
      <c r="C19" s="26"/>
      <c r="D19" s="26"/>
      <c r="E19" s="26"/>
      <c r="F19" s="26"/>
      <c r="G19" s="26"/>
      <c r="H19" s="26"/>
      <c r="I19" s="27"/>
    </row>
    <row r="20" spans="2:10">
      <c r="B20" s="25"/>
      <c r="C20" s="26"/>
      <c r="D20" s="26"/>
      <c r="E20" s="26"/>
      <c r="F20" s="26"/>
      <c r="G20" s="26"/>
      <c r="H20" s="26"/>
      <c r="I20" s="27"/>
    </row>
    <row r="21" spans="2:10">
      <c r="B21" s="25"/>
      <c r="C21" s="26"/>
      <c r="D21" s="26"/>
      <c r="E21" s="26"/>
      <c r="F21" s="26"/>
      <c r="G21" s="26"/>
      <c r="H21" s="26"/>
      <c r="I21" s="27"/>
    </row>
    <row r="22" spans="2:10" ht="16" thickBot="1">
      <c r="B22" s="28"/>
      <c r="C22" s="29"/>
      <c r="D22" s="29"/>
      <c r="E22" s="29"/>
      <c r="F22" s="29"/>
      <c r="G22" s="29"/>
      <c r="H22" s="29"/>
      <c r="I22" s="30"/>
    </row>
    <row r="23" spans="2:10" s="18" customFormat="1" ht="11">
      <c r="B23" s="493"/>
      <c r="C23" s="493"/>
      <c r="D23" s="493"/>
      <c r="E23" s="493"/>
      <c r="F23" s="493"/>
      <c r="G23" s="493"/>
      <c r="H23" s="493"/>
      <c r="I23" s="493"/>
      <c r="J23" s="240"/>
    </row>
  </sheetData>
  <mergeCells count="5">
    <mergeCell ref="B23:I23"/>
    <mergeCell ref="C1:H1"/>
    <mergeCell ref="B3:I3"/>
    <mergeCell ref="B4:I4"/>
    <mergeCell ref="B5:I5"/>
  </mergeCells>
  <pageMargins left="0" right="0" top="0.46750000000000003" bottom="0" header="0" footer="0"/>
  <pageSetup orientation="landscape" r:id="rId1"/>
  <headerFooter>
    <oddHeader>&amp;LNotas a los Estados Financieros&amp;R7.I.6-7</oddHeader>
    <oddFooter>&amp;C"Bajo protesta de decir verdad declaramos que los Estados Financieros y sus Notas, son razonablemente correctos y son responsabilidad del emisor"&amp;R&amp;P/&amp;N</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3"/>
    <pageSetUpPr fitToPage="1"/>
  </sheetPr>
  <dimension ref="A1:F1395"/>
  <sheetViews>
    <sheetView zoomScaleNormal="100" workbookViewId="0">
      <selection activeCell="J16" sqref="J16"/>
    </sheetView>
  </sheetViews>
  <sheetFormatPr baseColWidth="10" defaultRowHeight="15"/>
  <cols>
    <col min="1" max="1" width="29.5" customWidth="1"/>
    <col min="2" max="2" width="44.5" bestFit="1" customWidth="1"/>
    <col min="3" max="3" width="20.5" customWidth="1"/>
    <col min="4" max="4" width="21" customWidth="1"/>
    <col min="5" max="5" width="19.5" customWidth="1"/>
    <col min="6" max="6" width="12.33203125" customWidth="1"/>
  </cols>
  <sheetData>
    <row r="1" spans="1:6">
      <c r="A1" s="322"/>
      <c r="B1" s="322"/>
      <c r="C1" s="322"/>
      <c r="D1" s="322"/>
      <c r="E1" s="322"/>
      <c r="F1" s="323"/>
    </row>
    <row r="2" spans="1:6">
      <c r="A2" s="461"/>
      <c r="B2" s="461"/>
      <c r="C2" s="461"/>
      <c r="D2" s="461"/>
      <c r="E2" s="461"/>
      <c r="F2" s="461"/>
    </row>
    <row r="3" spans="1:6">
      <c r="A3" s="461"/>
      <c r="B3" s="461"/>
      <c r="C3" s="461"/>
      <c r="D3" s="461"/>
      <c r="E3" s="461"/>
      <c r="F3" s="461"/>
    </row>
    <row r="4" spans="1:6" ht="27.75" customHeight="1">
      <c r="A4" s="1"/>
      <c r="B4" s="1"/>
      <c r="C4" s="1"/>
      <c r="D4" s="1"/>
      <c r="E4" s="1"/>
      <c r="F4" s="1"/>
    </row>
    <row r="5" spans="1:6" ht="42">
      <c r="A5" s="2" t="s">
        <v>187</v>
      </c>
      <c r="B5" s="103" t="s">
        <v>188</v>
      </c>
      <c r="C5" s="103" t="s">
        <v>189</v>
      </c>
      <c r="D5" s="103" t="s">
        <v>190</v>
      </c>
      <c r="E5" s="103" t="s">
        <v>191</v>
      </c>
      <c r="F5" s="103" t="s">
        <v>192</v>
      </c>
    </row>
    <row r="6" spans="1:6" s="104" customFormat="1" ht="16">
      <c r="A6" s="355" t="s">
        <v>507</v>
      </c>
      <c r="B6" s="356" t="s">
        <v>508</v>
      </c>
      <c r="C6" s="357" t="s">
        <v>509</v>
      </c>
      <c r="D6" s="358">
        <v>640</v>
      </c>
      <c r="E6" s="358">
        <v>640</v>
      </c>
      <c r="F6" s="359" t="s">
        <v>510</v>
      </c>
    </row>
    <row r="7" spans="1:6" s="104" customFormat="1" ht="16">
      <c r="A7" s="355" t="s">
        <v>511</v>
      </c>
      <c r="B7" s="356" t="s">
        <v>508</v>
      </c>
      <c r="C7" s="357" t="s">
        <v>509</v>
      </c>
      <c r="D7" s="358">
        <v>6686.25</v>
      </c>
      <c r="E7" s="358">
        <v>6686.25</v>
      </c>
      <c r="F7" s="359" t="s">
        <v>510</v>
      </c>
    </row>
    <row r="8" spans="1:6" s="104" customFormat="1" ht="16">
      <c r="A8" s="355" t="s">
        <v>512</v>
      </c>
      <c r="B8" s="356" t="s">
        <v>508</v>
      </c>
      <c r="C8" s="357" t="s">
        <v>509</v>
      </c>
      <c r="D8" s="358">
        <v>1466</v>
      </c>
      <c r="E8" s="358">
        <v>1466</v>
      </c>
      <c r="F8" s="359" t="s">
        <v>510</v>
      </c>
    </row>
    <row r="9" spans="1:6" s="104" customFormat="1" ht="16">
      <c r="A9" s="355" t="s">
        <v>513</v>
      </c>
      <c r="B9" s="356" t="s">
        <v>508</v>
      </c>
      <c r="C9" s="357" t="s">
        <v>509</v>
      </c>
      <c r="D9" s="358">
        <v>1466</v>
      </c>
      <c r="E9" s="358">
        <v>1466</v>
      </c>
      <c r="F9" s="359" t="s">
        <v>510</v>
      </c>
    </row>
    <row r="10" spans="1:6" s="104" customFormat="1" ht="16">
      <c r="A10" s="355" t="s">
        <v>514</v>
      </c>
      <c r="B10" s="356" t="s">
        <v>508</v>
      </c>
      <c r="C10" s="357" t="s">
        <v>509</v>
      </c>
      <c r="D10" s="358">
        <v>884.33</v>
      </c>
      <c r="E10" s="358">
        <v>884.33</v>
      </c>
      <c r="F10" s="359" t="s">
        <v>510</v>
      </c>
    </row>
    <row r="11" spans="1:6" s="104" customFormat="1" ht="16">
      <c r="A11" s="355" t="s">
        <v>515</v>
      </c>
      <c r="B11" s="356" t="s">
        <v>508</v>
      </c>
      <c r="C11" s="357" t="s">
        <v>509</v>
      </c>
      <c r="D11" s="358">
        <v>1090.56</v>
      </c>
      <c r="E11" s="358">
        <v>1090.56</v>
      </c>
      <c r="F11" s="359" t="s">
        <v>510</v>
      </c>
    </row>
    <row r="12" spans="1:6" s="104" customFormat="1" ht="16">
      <c r="A12" s="355" t="s">
        <v>516</v>
      </c>
      <c r="B12" s="356" t="s">
        <v>508</v>
      </c>
      <c r="C12" s="357" t="s">
        <v>509</v>
      </c>
      <c r="D12" s="358">
        <v>880</v>
      </c>
      <c r="E12" s="358">
        <v>880</v>
      </c>
      <c r="F12" s="359" t="s">
        <v>510</v>
      </c>
    </row>
    <row r="13" spans="1:6" s="104" customFormat="1" ht="16">
      <c r="A13" s="355" t="s">
        <v>517</v>
      </c>
      <c r="B13" s="356" t="s">
        <v>508</v>
      </c>
      <c r="C13" s="357" t="s">
        <v>509</v>
      </c>
      <c r="D13" s="358">
        <v>1620.98</v>
      </c>
      <c r="E13" s="358">
        <v>1620.98</v>
      </c>
      <c r="F13" s="359" t="s">
        <v>510</v>
      </c>
    </row>
    <row r="14" spans="1:6" s="104" customFormat="1" ht="16">
      <c r="A14" s="355" t="s">
        <v>518</v>
      </c>
      <c r="B14" s="356" t="s">
        <v>508</v>
      </c>
      <c r="C14" s="357" t="s">
        <v>509</v>
      </c>
      <c r="D14" s="358">
        <v>160</v>
      </c>
      <c r="E14" s="358">
        <v>160</v>
      </c>
      <c r="F14" s="359" t="s">
        <v>510</v>
      </c>
    </row>
    <row r="15" spans="1:6" s="104" customFormat="1" ht="16">
      <c r="A15" s="355" t="s">
        <v>519</v>
      </c>
      <c r="B15" s="356" t="s">
        <v>508</v>
      </c>
      <c r="C15" s="357" t="s">
        <v>509</v>
      </c>
      <c r="D15" s="358">
        <v>720</v>
      </c>
      <c r="E15" s="358">
        <v>720</v>
      </c>
      <c r="F15" s="359" t="s">
        <v>510</v>
      </c>
    </row>
    <row r="16" spans="1:6" s="104" customFormat="1" ht="16">
      <c r="A16" s="355" t="s">
        <v>520</v>
      </c>
      <c r="B16" s="356" t="s">
        <v>508</v>
      </c>
      <c r="C16" s="357" t="s">
        <v>509</v>
      </c>
      <c r="D16" s="358">
        <v>1000</v>
      </c>
      <c r="E16" s="358">
        <v>1000</v>
      </c>
      <c r="F16" s="359" t="s">
        <v>510</v>
      </c>
    </row>
    <row r="17" spans="1:6" s="104" customFormat="1" ht="16">
      <c r="A17" s="355" t="s">
        <v>521</v>
      </c>
      <c r="B17" s="356" t="s">
        <v>508</v>
      </c>
      <c r="C17" s="357" t="s">
        <v>509</v>
      </c>
      <c r="D17" s="358">
        <v>1600</v>
      </c>
      <c r="E17" s="358">
        <v>1600</v>
      </c>
      <c r="F17" s="359" t="s">
        <v>510</v>
      </c>
    </row>
    <row r="18" spans="1:6" s="104" customFormat="1" ht="16">
      <c r="A18" s="355" t="s">
        <v>522</v>
      </c>
      <c r="B18" s="356" t="s">
        <v>508</v>
      </c>
      <c r="C18" s="357" t="s">
        <v>509</v>
      </c>
      <c r="D18" s="358">
        <v>1588</v>
      </c>
      <c r="E18" s="358">
        <v>1588</v>
      </c>
      <c r="F18" s="359" t="s">
        <v>510</v>
      </c>
    </row>
    <row r="19" spans="1:6" s="104" customFormat="1" ht="15" customHeight="1">
      <c r="A19" s="355" t="s">
        <v>523</v>
      </c>
      <c r="B19" s="356" t="s">
        <v>508</v>
      </c>
      <c r="C19" s="357" t="s">
        <v>509</v>
      </c>
      <c r="D19" s="358">
        <v>81.67</v>
      </c>
      <c r="E19" s="358">
        <v>81.67</v>
      </c>
      <c r="F19" s="359" t="s">
        <v>510</v>
      </c>
    </row>
    <row r="20" spans="1:6" s="104" customFormat="1" ht="16">
      <c r="A20" s="355" t="s">
        <v>524</v>
      </c>
      <c r="B20" s="356" t="s">
        <v>508</v>
      </c>
      <c r="C20" s="357" t="s">
        <v>509</v>
      </c>
      <c r="D20" s="358">
        <v>81.67</v>
      </c>
      <c r="E20" s="358">
        <v>81.67</v>
      </c>
      <c r="F20" s="359" t="s">
        <v>510</v>
      </c>
    </row>
    <row r="21" spans="1:6" s="104" customFormat="1" ht="16">
      <c r="A21" s="355" t="s">
        <v>525</v>
      </c>
      <c r="B21" s="356" t="s">
        <v>508</v>
      </c>
      <c r="C21" s="357" t="s">
        <v>509</v>
      </c>
      <c r="D21" s="358">
        <v>671.46</v>
      </c>
      <c r="E21" s="358">
        <v>671.46</v>
      </c>
      <c r="F21" s="359" t="s">
        <v>510</v>
      </c>
    </row>
    <row r="22" spans="1:6" s="104" customFormat="1" ht="16">
      <c r="A22" s="355" t="s">
        <v>526</v>
      </c>
      <c r="B22" s="356" t="s">
        <v>508</v>
      </c>
      <c r="C22" s="357" t="s">
        <v>509</v>
      </c>
      <c r="D22" s="358">
        <v>671.46</v>
      </c>
      <c r="E22" s="358">
        <v>671.46</v>
      </c>
      <c r="F22" s="359" t="s">
        <v>510</v>
      </c>
    </row>
    <row r="23" spans="1:6" s="104" customFormat="1" ht="16">
      <c r="A23" s="355" t="s">
        <v>527</v>
      </c>
      <c r="B23" s="356" t="s">
        <v>508</v>
      </c>
      <c r="C23" s="357" t="s">
        <v>509</v>
      </c>
      <c r="D23" s="358">
        <v>1282.03</v>
      </c>
      <c r="E23" s="358">
        <v>1282.03</v>
      </c>
      <c r="F23" s="359" t="s">
        <v>510</v>
      </c>
    </row>
    <row r="24" spans="1:6" s="104" customFormat="1" ht="16">
      <c r="A24" s="355" t="s">
        <v>528</v>
      </c>
      <c r="B24" s="356" t="s">
        <v>508</v>
      </c>
      <c r="C24" s="357" t="s">
        <v>509</v>
      </c>
      <c r="D24" s="358">
        <v>2136.65</v>
      </c>
      <c r="E24" s="358">
        <v>2136.65</v>
      </c>
      <c r="F24" s="359" t="s">
        <v>510</v>
      </c>
    </row>
    <row r="25" spans="1:6" s="104" customFormat="1" ht="16">
      <c r="A25" s="355" t="s">
        <v>529</v>
      </c>
      <c r="B25" s="356" t="s">
        <v>508</v>
      </c>
      <c r="C25" s="357" t="s">
        <v>509</v>
      </c>
      <c r="D25" s="358">
        <v>2136.65</v>
      </c>
      <c r="E25" s="358">
        <v>2136.65</v>
      </c>
      <c r="F25" s="359" t="s">
        <v>510</v>
      </c>
    </row>
    <row r="26" spans="1:6" s="104" customFormat="1" ht="16">
      <c r="A26" s="355" t="s">
        <v>530</v>
      </c>
      <c r="B26" s="356" t="s">
        <v>508</v>
      </c>
      <c r="C26" s="357" t="s">
        <v>509</v>
      </c>
      <c r="D26" s="358">
        <v>142.91999999999999</v>
      </c>
      <c r="E26" s="358">
        <v>142.91999999999999</v>
      </c>
      <c r="F26" s="359" t="s">
        <v>510</v>
      </c>
    </row>
    <row r="27" spans="1:6" s="104" customFormat="1" ht="16">
      <c r="A27" s="355" t="s">
        <v>531</v>
      </c>
      <c r="B27" s="356" t="s">
        <v>508</v>
      </c>
      <c r="C27" s="357" t="s">
        <v>509</v>
      </c>
      <c r="D27" s="358">
        <v>81.67</v>
      </c>
      <c r="E27" s="358">
        <v>81.67</v>
      </c>
      <c r="F27" s="359" t="s">
        <v>510</v>
      </c>
    </row>
    <row r="28" spans="1:6" s="105" customFormat="1">
      <c r="A28" s="355" t="s">
        <v>532</v>
      </c>
      <c r="B28" s="356" t="s">
        <v>508</v>
      </c>
      <c r="C28" s="357" t="s">
        <v>509</v>
      </c>
      <c r="D28" s="358">
        <v>816.67</v>
      </c>
      <c r="E28" s="358">
        <v>816.67</v>
      </c>
      <c r="F28" s="359" t="s">
        <v>510</v>
      </c>
    </row>
    <row r="29" spans="1:6" s="105" customFormat="1">
      <c r="A29" s="355" t="s">
        <v>533</v>
      </c>
      <c r="B29" s="356" t="s">
        <v>508</v>
      </c>
      <c r="C29" s="357" t="s">
        <v>509</v>
      </c>
      <c r="D29" s="358">
        <v>142.91999999999999</v>
      </c>
      <c r="E29" s="358">
        <v>142.91999999999999</v>
      </c>
      <c r="F29" s="359" t="s">
        <v>510</v>
      </c>
    </row>
    <row r="30" spans="1:6" s="105" customFormat="1">
      <c r="A30" s="355" t="s">
        <v>534</v>
      </c>
      <c r="B30" s="356" t="s">
        <v>508</v>
      </c>
      <c r="C30" s="357" t="s">
        <v>509</v>
      </c>
      <c r="D30" s="358">
        <v>220</v>
      </c>
      <c r="E30" s="358">
        <v>220</v>
      </c>
      <c r="F30" s="359" t="s">
        <v>510</v>
      </c>
    </row>
    <row r="31" spans="1:6">
      <c r="A31" s="355" t="s">
        <v>535</v>
      </c>
      <c r="B31" s="356" t="s">
        <v>508</v>
      </c>
      <c r="C31" s="357" t="s">
        <v>509</v>
      </c>
      <c r="D31" s="358">
        <v>142.91999999999999</v>
      </c>
      <c r="E31" s="358">
        <v>142.91999999999999</v>
      </c>
      <c r="F31" s="359" t="s">
        <v>510</v>
      </c>
    </row>
    <row r="32" spans="1:6">
      <c r="A32" s="355" t="s">
        <v>536</v>
      </c>
      <c r="B32" s="356" t="s">
        <v>508</v>
      </c>
      <c r="C32" s="357" t="s">
        <v>509</v>
      </c>
      <c r="D32" s="358">
        <v>240</v>
      </c>
      <c r="E32" s="358">
        <v>240</v>
      </c>
      <c r="F32" s="359" t="s">
        <v>510</v>
      </c>
    </row>
    <row r="33" spans="1:6">
      <c r="A33" s="355" t="s">
        <v>537</v>
      </c>
      <c r="B33" s="356" t="s">
        <v>508</v>
      </c>
      <c r="C33" s="357" t="s">
        <v>509</v>
      </c>
      <c r="D33" s="358">
        <v>6414</v>
      </c>
      <c r="E33" s="358">
        <v>6414</v>
      </c>
      <c r="F33" s="359" t="s">
        <v>510</v>
      </c>
    </row>
    <row r="34" spans="1:6">
      <c r="A34" s="355" t="s">
        <v>538</v>
      </c>
      <c r="B34" s="356" t="s">
        <v>508</v>
      </c>
      <c r="C34" s="357" t="s">
        <v>509</v>
      </c>
      <c r="D34" s="358">
        <v>480</v>
      </c>
      <c r="E34" s="358">
        <v>480</v>
      </c>
      <c r="F34" s="359" t="s">
        <v>510</v>
      </c>
    </row>
    <row r="35" spans="1:6">
      <c r="A35" s="355" t="s">
        <v>539</v>
      </c>
      <c r="B35" s="356" t="s">
        <v>508</v>
      </c>
      <c r="C35" s="357" t="s">
        <v>509</v>
      </c>
      <c r="D35" s="358">
        <v>480</v>
      </c>
      <c r="E35" s="358">
        <v>480</v>
      </c>
      <c r="F35" s="359" t="s">
        <v>510</v>
      </c>
    </row>
    <row r="36" spans="1:6">
      <c r="A36" s="355" t="s">
        <v>540</v>
      </c>
      <c r="B36" s="356" t="s">
        <v>508</v>
      </c>
      <c r="C36" s="357" t="s">
        <v>509</v>
      </c>
      <c r="D36" s="358">
        <v>720</v>
      </c>
      <c r="E36" s="358">
        <v>720</v>
      </c>
      <c r="F36" s="359" t="s">
        <v>510</v>
      </c>
    </row>
    <row r="37" spans="1:6">
      <c r="A37" s="355" t="s">
        <v>541</v>
      </c>
      <c r="B37" s="356" t="s">
        <v>508</v>
      </c>
      <c r="C37" s="357" t="s">
        <v>509</v>
      </c>
      <c r="D37" s="358">
        <v>880</v>
      </c>
      <c r="E37" s="358">
        <v>880</v>
      </c>
      <c r="F37" s="359" t="s">
        <v>510</v>
      </c>
    </row>
    <row r="38" spans="1:6">
      <c r="A38" s="355" t="s">
        <v>542</v>
      </c>
      <c r="B38" s="356" t="s">
        <v>508</v>
      </c>
      <c r="C38" s="357" t="s">
        <v>509</v>
      </c>
      <c r="D38" s="358">
        <v>8945.69</v>
      </c>
      <c r="E38" s="358">
        <v>8945.69</v>
      </c>
      <c r="F38" s="359" t="s">
        <v>510</v>
      </c>
    </row>
    <row r="39" spans="1:6">
      <c r="A39" s="355" t="s">
        <v>543</v>
      </c>
      <c r="B39" s="356" t="s">
        <v>508</v>
      </c>
      <c r="C39" s="357" t="s">
        <v>509</v>
      </c>
      <c r="D39" s="358">
        <v>600</v>
      </c>
      <c r="E39" s="358">
        <v>600</v>
      </c>
      <c r="F39" s="359" t="s">
        <v>510</v>
      </c>
    </row>
    <row r="40" spans="1:6">
      <c r="A40" s="355" t="s">
        <v>544</v>
      </c>
      <c r="B40" s="356" t="s">
        <v>545</v>
      </c>
      <c r="C40" s="357" t="s">
        <v>509</v>
      </c>
      <c r="D40" s="358">
        <v>847.77</v>
      </c>
      <c r="E40" s="358">
        <v>847.77</v>
      </c>
      <c r="F40" s="359" t="s">
        <v>510</v>
      </c>
    </row>
    <row r="41" spans="1:6">
      <c r="A41" s="355" t="s">
        <v>546</v>
      </c>
      <c r="B41" s="356" t="s">
        <v>545</v>
      </c>
      <c r="C41" s="357" t="s">
        <v>509</v>
      </c>
      <c r="D41" s="358">
        <v>1130.3599999999999</v>
      </c>
      <c r="E41" s="358">
        <v>1130.3599999999999</v>
      </c>
      <c r="F41" s="359" t="s">
        <v>510</v>
      </c>
    </row>
    <row r="42" spans="1:6">
      <c r="A42" s="355" t="s">
        <v>547</v>
      </c>
      <c r="B42" s="356" t="s">
        <v>545</v>
      </c>
      <c r="C42" s="357" t="s">
        <v>509</v>
      </c>
      <c r="D42" s="358">
        <v>160</v>
      </c>
      <c r="E42" s="358">
        <v>160</v>
      </c>
      <c r="F42" s="359" t="s">
        <v>510</v>
      </c>
    </row>
    <row r="43" spans="1:6">
      <c r="A43" s="355" t="s">
        <v>548</v>
      </c>
      <c r="B43" s="356" t="s">
        <v>545</v>
      </c>
      <c r="C43" s="357" t="s">
        <v>509</v>
      </c>
      <c r="D43" s="358">
        <v>930.69</v>
      </c>
      <c r="E43" s="358">
        <v>930.69</v>
      </c>
      <c r="F43" s="359" t="s">
        <v>510</v>
      </c>
    </row>
    <row r="44" spans="1:6">
      <c r="A44" s="355" t="s">
        <v>549</v>
      </c>
      <c r="B44" s="356" t="s">
        <v>545</v>
      </c>
      <c r="C44" s="357" t="s">
        <v>509</v>
      </c>
      <c r="D44" s="358">
        <v>854</v>
      </c>
      <c r="E44" s="358">
        <v>854</v>
      </c>
      <c r="F44" s="359" t="s">
        <v>510</v>
      </c>
    </row>
    <row r="45" spans="1:6">
      <c r="A45" s="355" t="s">
        <v>550</v>
      </c>
      <c r="B45" s="356" t="s">
        <v>545</v>
      </c>
      <c r="C45" s="357" t="s">
        <v>509</v>
      </c>
      <c r="D45" s="358">
        <v>480</v>
      </c>
      <c r="E45" s="358">
        <v>480</v>
      </c>
      <c r="F45" s="359" t="s">
        <v>510</v>
      </c>
    </row>
    <row r="46" spans="1:6" ht="14.25" customHeight="1">
      <c r="A46" s="355" t="s">
        <v>551</v>
      </c>
      <c r="B46" s="356" t="s">
        <v>545</v>
      </c>
      <c r="C46" s="357" t="s">
        <v>509</v>
      </c>
      <c r="D46" s="358">
        <v>5586.62</v>
      </c>
      <c r="E46" s="358">
        <v>5586.62</v>
      </c>
      <c r="F46" s="359" t="s">
        <v>510</v>
      </c>
    </row>
    <row r="47" spans="1:6">
      <c r="A47" s="355" t="s">
        <v>552</v>
      </c>
      <c r="B47" s="356" t="s">
        <v>545</v>
      </c>
      <c r="C47" s="357" t="s">
        <v>509</v>
      </c>
      <c r="D47" s="358">
        <v>160</v>
      </c>
      <c r="E47" s="358">
        <v>160</v>
      </c>
      <c r="F47" s="359" t="s">
        <v>510</v>
      </c>
    </row>
    <row r="48" spans="1:6">
      <c r="A48" s="355" t="s">
        <v>553</v>
      </c>
      <c r="B48" s="356" t="s">
        <v>545</v>
      </c>
      <c r="C48" s="357" t="s">
        <v>509</v>
      </c>
      <c r="D48" s="358">
        <v>930.69</v>
      </c>
      <c r="E48" s="358">
        <v>930.69</v>
      </c>
      <c r="F48" s="359" t="s">
        <v>510</v>
      </c>
    </row>
    <row r="49" spans="1:6">
      <c r="A49" s="355" t="s">
        <v>554</v>
      </c>
      <c r="B49" s="356" t="s">
        <v>545</v>
      </c>
      <c r="C49" s="357" t="s">
        <v>509</v>
      </c>
      <c r="D49" s="358">
        <v>930.69</v>
      </c>
      <c r="E49" s="358">
        <v>930.69</v>
      </c>
      <c r="F49" s="359" t="s">
        <v>510</v>
      </c>
    </row>
    <row r="50" spans="1:6">
      <c r="A50" s="355" t="s">
        <v>555</v>
      </c>
      <c r="B50" s="356" t="s">
        <v>545</v>
      </c>
      <c r="C50" s="357" t="s">
        <v>509</v>
      </c>
      <c r="D50" s="358">
        <v>1920</v>
      </c>
      <c r="E50" s="358">
        <v>1920</v>
      </c>
      <c r="F50" s="359" t="s">
        <v>510</v>
      </c>
    </row>
    <row r="51" spans="1:6">
      <c r="A51" s="355" t="s">
        <v>556</v>
      </c>
      <c r="B51" s="356" t="s">
        <v>545</v>
      </c>
      <c r="C51" s="357" t="s">
        <v>509</v>
      </c>
      <c r="D51" s="358">
        <v>1920</v>
      </c>
      <c r="E51" s="358">
        <v>1920</v>
      </c>
      <c r="F51" s="359" t="s">
        <v>510</v>
      </c>
    </row>
    <row r="52" spans="1:6">
      <c r="A52" s="355" t="s">
        <v>557</v>
      </c>
      <c r="B52" s="356" t="s">
        <v>545</v>
      </c>
      <c r="C52" s="357" t="s">
        <v>509</v>
      </c>
      <c r="D52" s="358">
        <v>1920</v>
      </c>
      <c r="E52" s="358">
        <v>1920</v>
      </c>
      <c r="F52" s="359" t="s">
        <v>510</v>
      </c>
    </row>
    <row r="53" spans="1:6">
      <c r="A53" s="355" t="s">
        <v>558</v>
      </c>
      <c r="B53" s="356" t="s">
        <v>545</v>
      </c>
      <c r="C53" s="357" t="s">
        <v>509</v>
      </c>
      <c r="D53" s="358">
        <v>1920</v>
      </c>
      <c r="E53" s="358">
        <v>1920</v>
      </c>
      <c r="F53" s="359" t="s">
        <v>510</v>
      </c>
    </row>
    <row r="54" spans="1:6">
      <c r="A54" s="355" t="s">
        <v>559</v>
      </c>
      <c r="B54" s="356" t="s">
        <v>545</v>
      </c>
      <c r="C54" s="357" t="s">
        <v>509</v>
      </c>
      <c r="D54" s="358">
        <v>1130.3599999999999</v>
      </c>
      <c r="E54" s="358">
        <v>1130.3599999999999</v>
      </c>
      <c r="F54" s="359" t="s">
        <v>510</v>
      </c>
    </row>
    <row r="55" spans="1:6">
      <c r="A55" s="355" t="s">
        <v>560</v>
      </c>
      <c r="B55" s="356" t="s">
        <v>545</v>
      </c>
      <c r="C55" s="357" t="s">
        <v>509</v>
      </c>
      <c r="D55" s="358">
        <v>160</v>
      </c>
      <c r="E55" s="358">
        <v>160</v>
      </c>
      <c r="F55" s="357" t="s">
        <v>561</v>
      </c>
    </row>
    <row r="56" spans="1:6">
      <c r="A56" s="355" t="s">
        <v>562</v>
      </c>
      <c r="B56" s="356" t="s">
        <v>508</v>
      </c>
      <c r="C56" s="357" t="s">
        <v>509</v>
      </c>
      <c r="D56" s="358">
        <v>6686.25</v>
      </c>
      <c r="E56" s="358">
        <v>6686.25</v>
      </c>
      <c r="F56" s="359" t="s">
        <v>510</v>
      </c>
    </row>
    <row r="57" spans="1:6">
      <c r="A57" s="355" t="s">
        <v>563</v>
      </c>
      <c r="B57" s="356" t="s">
        <v>508</v>
      </c>
      <c r="C57" s="357" t="s">
        <v>509</v>
      </c>
      <c r="D57" s="358">
        <v>11321.59</v>
      </c>
      <c r="E57" s="358">
        <v>11321.59</v>
      </c>
      <c r="F57" s="359" t="s">
        <v>510</v>
      </c>
    </row>
    <row r="58" spans="1:6">
      <c r="A58" s="355" t="s">
        <v>564</v>
      </c>
      <c r="B58" s="356" t="s">
        <v>508</v>
      </c>
      <c r="C58" s="357" t="s">
        <v>509</v>
      </c>
      <c r="D58" s="358">
        <v>11321.59</v>
      </c>
      <c r="E58" s="358">
        <v>11321.59</v>
      </c>
      <c r="F58" s="359" t="s">
        <v>510</v>
      </c>
    </row>
    <row r="59" spans="1:6">
      <c r="A59" s="355" t="s">
        <v>565</v>
      </c>
      <c r="B59" s="356" t="s">
        <v>508</v>
      </c>
      <c r="C59" s="357" t="s">
        <v>509</v>
      </c>
      <c r="D59" s="358">
        <v>1632.03</v>
      </c>
      <c r="E59" s="358">
        <v>1632.03</v>
      </c>
      <c r="F59" s="359" t="s">
        <v>510</v>
      </c>
    </row>
    <row r="60" spans="1:6">
      <c r="A60" s="355" t="s">
        <v>566</v>
      </c>
      <c r="B60" s="356" t="s">
        <v>508</v>
      </c>
      <c r="C60" s="357" t="s">
        <v>509</v>
      </c>
      <c r="D60" s="358">
        <v>1632.03</v>
      </c>
      <c r="E60" s="358">
        <v>1632.03</v>
      </c>
      <c r="F60" s="359" t="s">
        <v>510</v>
      </c>
    </row>
    <row r="61" spans="1:6">
      <c r="A61" s="355" t="s">
        <v>567</v>
      </c>
      <c r="B61" s="356" t="s">
        <v>508</v>
      </c>
      <c r="C61" s="357" t="s">
        <v>509</v>
      </c>
      <c r="D61" s="358">
        <v>1632.03</v>
      </c>
      <c r="E61" s="358">
        <v>1632.03</v>
      </c>
      <c r="F61" s="359" t="s">
        <v>510</v>
      </c>
    </row>
    <row r="62" spans="1:6">
      <c r="A62" s="355" t="s">
        <v>568</v>
      </c>
      <c r="B62" s="356" t="s">
        <v>508</v>
      </c>
      <c r="C62" s="357" t="s">
        <v>509</v>
      </c>
      <c r="D62" s="358">
        <v>1224.03</v>
      </c>
      <c r="E62" s="358">
        <v>1224.03</v>
      </c>
      <c r="F62" s="359" t="s">
        <v>510</v>
      </c>
    </row>
    <row r="63" spans="1:6">
      <c r="A63" s="355" t="s">
        <v>569</v>
      </c>
      <c r="B63" s="356" t="s">
        <v>508</v>
      </c>
      <c r="C63" s="357" t="s">
        <v>509</v>
      </c>
      <c r="D63" s="358">
        <v>1224.03</v>
      </c>
      <c r="E63" s="358">
        <v>1224.03</v>
      </c>
      <c r="F63" s="359" t="s">
        <v>510</v>
      </c>
    </row>
    <row r="64" spans="1:6">
      <c r="A64" s="355" t="s">
        <v>570</v>
      </c>
      <c r="B64" s="356" t="s">
        <v>508</v>
      </c>
      <c r="C64" s="357" t="s">
        <v>509</v>
      </c>
      <c r="D64" s="358">
        <v>1224.03</v>
      </c>
      <c r="E64" s="358">
        <v>1224.03</v>
      </c>
      <c r="F64" s="359" t="s">
        <v>510</v>
      </c>
    </row>
    <row r="65" spans="1:6">
      <c r="A65" s="355" t="s">
        <v>571</v>
      </c>
      <c r="B65" s="356" t="s">
        <v>508</v>
      </c>
      <c r="C65" s="357" t="s">
        <v>509</v>
      </c>
      <c r="D65" s="358">
        <v>1224.03</v>
      </c>
      <c r="E65" s="358">
        <v>1224.03</v>
      </c>
      <c r="F65" s="359" t="s">
        <v>510</v>
      </c>
    </row>
    <row r="66" spans="1:6">
      <c r="A66" s="355" t="s">
        <v>572</v>
      </c>
      <c r="B66" s="356" t="s">
        <v>508</v>
      </c>
      <c r="C66" s="357" t="s">
        <v>509</v>
      </c>
      <c r="D66" s="358">
        <v>600</v>
      </c>
      <c r="E66" s="358">
        <v>600</v>
      </c>
      <c r="F66" s="359" t="s">
        <v>510</v>
      </c>
    </row>
    <row r="67" spans="1:6">
      <c r="A67" s="355" t="s">
        <v>573</v>
      </c>
      <c r="B67" s="356" t="s">
        <v>508</v>
      </c>
      <c r="C67" s="357" t="s">
        <v>509</v>
      </c>
      <c r="D67" s="358">
        <v>17895.2</v>
      </c>
      <c r="E67" s="358">
        <v>17895.2</v>
      </c>
      <c r="F67" s="359" t="s">
        <v>510</v>
      </c>
    </row>
    <row r="68" spans="1:6">
      <c r="A68" s="355" t="s">
        <v>574</v>
      </c>
      <c r="B68" s="356" t="s">
        <v>508</v>
      </c>
      <c r="C68" s="357" t="s">
        <v>509</v>
      </c>
      <c r="D68" s="358">
        <v>17895.2</v>
      </c>
      <c r="E68" s="358">
        <v>17895.2</v>
      </c>
      <c r="F68" s="359" t="s">
        <v>510</v>
      </c>
    </row>
    <row r="69" spans="1:6">
      <c r="A69" s="355" t="s">
        <v>575</v>
      </c>
      <c r="B69" s="356" t="s">
        <v>508</v>
      </c>
      <c r="C69" s="357" t="s">
        <v>509</v>
      </c>
      <c r="D69" s="358">
        <v>17895.2</v>
      </c>
      <c r="E69" s="358">
        <v>17895.2</v>
      </c>
      <c r="F69" s="359" t="s">
        <v>510</v>
      </c>
    </row>
    <row r="70" spans="1:6">
      <c r="A70" s="355" t="s">
        <v>576</v>
      </c>
      <c r="B70" s="356" t="s">
        <v>508</v>
      </c>
      <c r="C70" s="357" t="s">
        <v>509</v>
      </c>
      <c r="D70" s="358">
        <v>8000</v>
      </c>
      <c r="E70" s="358">
        <v>8000</v>
      </c>
      <c r="F70" s="359" t="s">
        <v>510</v>
      </c>
    </row>
    <row r="71" spans="1:6">
      <c r="A71" s="355" t="s">
        <v>577</v>
      </c>
      <c r="B71" s="356" t="s">
        <v>508</v>
      </c>
      <c r="C71" s="357" t="s">
        <v>509</v>
      </c>
      <c r="D71" s="358">
        <v>600</v>
      </c>
      <c r="E71" s="358">
        <v>600</v>
      </c>
      <c r="F71" s="359" t="s">
        <v>510</v>
      </c>
    </row>
    <row r="72" spans="1:6">
      <c r="A72" s="355" t="s">
        <v>578</v>
      </c>
      <c r="B72" s="356" t="s">
        <v>508</v>
      </c>
      <c r="C72" s="357" t="s">
        <v>509</v>
      </c>
      <c r="D72" s="358">
        <v>600</v>
      </c>
      <c r="E72" s="358">
        <v>600</v>
      </c>
      <c r="F72" s="359" t="s">
        <v>510</v>
      </c>
    </row>
    <row r="73" spans="1:6">
      <c r="A73" s="355" t="s">
        <v>579</v>
      </c>
      <c r="B73" s="356" t="s">
        <v>508</v>
      </c>
      <c r="C73" s="357" t="s">
        <v>509</v>
      </c>
      <c r="D73" s="358">
        <v>600</v>
      </c>
      <c r="E73" s="358">
        <v>600</v>
      </c>
      <c r="F73" s="359" t="s">
        <v>510</v>
      </c>
    </row>
    <row r="74" spans="1:6">
      <c r="A74" s="355" t="s">
        <v>580</v>
      </c>
      <c r="B74" s="356" t="s">
        <v>508</v>
      </c>
      <c r="C74" s="357" t="s">
        <v>509</v>
      </c>
      <c r="D74" s="358">
        <v>326.67</v>
      </c>
      <c r="E74" s="358">
        <v>326.67</v>
      </c>
      <c r="F74" s="359" t="s">
        <v>510</v>
      </c>
    </row>
    <row r="75" spans="1:6">
      <c r="A75" s="355" t="s">
        <v>581</v>
      </c>
      <c r="B75" s="356" t="s">
        <v>582</v>
      </c>
      <c r="C75" s="357" t="s">
        <v>509</v>
      </c>
      <c r="D75" s="358">
        <v>3279.7</v>
      </c>
      <c r="E75" s="358">
        <v>3279.7</v>
      </c>
      <c r="F75" s="359" t="s">
        <v>510</v>
      </c>
    </row>
    <row r="76" spans="1:6">
      <c r="A76" s="355" t="s">
        <v>583</v>
      </c>
      <c r="B76" s="356" t="s">
        <v>582</v>
      </c>
      <c r="C76" s="357" t="s">
        <v>509</v>
      </c>
      <c r="D76" s="358">
        <v>1371.03</v>
      </c>
      <c r="E76" s="358">
        <v>1371.03</v>
      </c>
      <c r="F76" s="359" t="s">
        <v>510</v>
      </c>
    </row>
    <row r="77" spans="1:6">
      <c r="A77" s="355" t="s">
        <v>584</v>
      </c>
      <c r="B77" s="356" t="s">
        <v>582</v>
      </c>
      <c r="C77" s="357" t="s">
        <v>509</v>
      </c>
      <c r="D77" s="358">
        <v>1376.26</v>
      </c>
      <c r="E77" s="358">
        <v>1376.26</v>
      </c>
      <c r="F77" s="359" t="s">
        <v>510</v>
      </c>
    </row>
    <row r="78" spans="1:6">
      <c r="A78" s="355" t="s">
        <v>585</v>
      </c>
      <c r="B78" s="356" t="s">
        <v>582</v>
      </c>
      <c r="C78" s="357" t="s">
        <v>509</v>
      </c>
      <c r="D78" s="358">
        <v>1376.26</v>
      </c>
      <c r="E78" s="358">
        <v>1376.26</v>
      </c>
      <c r="F78" s="359" t="s">
        <v>510</v>
      </c>
    </row>
    <row r="79" spans="1:6">
      <c r="A79" s="355" t="s">
        <v>586</v>
      </c>
      <c r="B79" s="356" t="s">
        <v>582</v>
      </c>
      <c r="C79" s="357" t="s">
        <v>509</v>
      </c>
      <c r="D79" s="358">
        <v>1376.26</v>
      </c>
      <c r="E79" s="358">
        <v>1376.26</v>
      </c>
      <c r="F79" s="359" t="s">
        <v>510</v>
      </c>
    </row>
    <row r="80" spans="1:6">
      <c r="A80" s="355" t="s">
        <v>587</v>
      </c>
      <c r="B80" s="356" t="s">
        <v>582</v>
      </c>
      <c r="C80" s="357" t="s">
        <v>509</v>
      </c>
      <c r="D80" s="358">
        <v>480</v>
      </c>
      <c r="E80" s="358">
        <v>480</v>
      </c>
      <c r="F80" s="359" t="s">
        <v>510</v>
      </c>
    </row>
    <row r="81" spans="1:6">
      <c r="A81" s="355" t="s">
        <v>588</v>
      </c>
      <c r="B81" s="356" t="s">
        <v>582</v>
      </c>
      <c r="C81" s="357" t="s">
        <v>509</v>
      </c>
      <c r="D81" s="358">
        <v>240</v>
      </c>
      <c r="E81" s="358">
        <v>240</v>
      </c>
      <c r="F81" s="359" t="s">
        <v>510</v>
      </c>
    </row>
    <row r="82" spans="1:6">
      <c r="A82" s="355" t="s">
        <v>589</v>
      </c>
      <c r="B82" s="356" t="s">
        <v>582</v>
      </c>
      <c r="C82" s="357" t="s">
        <v>509</v>
      </c>
      <c r="D82" s="358">
        <v>1395.28</v>
      </c>
      <c r="E82" s="358">
        <v>1395.28</v>
      </c>
      <c r="F82" s="359" t="s">
        <v>510</v>
      </c>
    </row>
    <row r="83" spans="1:6">
      <c r="A83" s="355" t="s">
        <v>590</v>
      </c>
      <c r="B83" s="356" t="s">
        <v>582</v>
      </c>
      <c r="C83" s="357" t="s">
        <v>509</v>
      </c>
      <c r="D83" s="358">
        <v>1860.93</v>
      </c>
      <c r="E83" s="358">
        <v>1860.93</v>
      </c>
      <c r="F83" s="359" t="s">
        <v>510</v>
      </c>
    </row>
    <row r="84" spans="1:6">
      <c r="A84" s="355" t="s">
        <v>591</v>
      </c>
      <c r="B84" s="356" t="s">
        <v>582</v>
      </c>
      <c r="C84" s="357" t="s">
        <v>509</v>
      </c>
      <c r="D84" s="358">
        <v>1860.41</v>
      </c>
      <c r="E84" s="358">
        <v>1860.41</v>
      </c>
      <c r="F84" s="359" t="s">
        <v>510</v>
      </c>
    </row>
    <row r="85" spans="1:6">
      <c r="A85" s="355" t="s">
        <v>592</v>
      </c>
      <c r="B85" s="356" t="s">
        <v>582</v>
      </c>
      <c r="C85" s="357" t="s">
        <v>509</v>
      </c>
      <c r="D85" s="358">
        <v>3210.93</v>
      </c>
      <c r="E85" s="358">
        <v>3210.93</v>
      </c>
      <c r="F85" s="359" t="s">
        <v>510</v>
      </c>
    </row>
    <row r="86" spans="1:6">
      <c r="A86" s="355" t="s">
        <v>593</v>
      </c>
      <c r="B86" s="356" t="s">
        <v>582</v>
      </c>
      <c r="C86" s="357" t="s">
        <v>509</v>
      </c>
      <c r="D86" s="358">
        <v>3324.5</v>
      </c>
      <c r="E86" s="358">
        <v>3324.5</v>
      </c>
      <c r="F86" s="359" t="s">
        <v>510</v>
      </c>
    </row>
    <row r="87" spans="1:6">
      <c r="A87" s="355" t="s">
        <v>594</v>
      </c>
      <c r="B87" s="356" t="s">
        <v>582</v>
      </c>
      <c r="C87" s="357" t="s">
        <v>509</v>
      </c>
      <c r="D87" s="358">
        <v>1376.26</v>
      </c>
      <c r="E87" s="358">
        <v>1376.26</v>
      </c>
      <c r="F87" s="359" t="s">
        <v>510</v>
      </c>
    </row>
    <row r="88" spans="1:6">
      <c r="A88" s="355" t="s">
        <v>595</v>
      </c>
      <c r="B88" s="356" t="s">
        <v>582</v>
      </c>
      <c r="C88" s="357" t="s">
        <v>509</v>
      </c>
      <c r="D88" s="358">
        <v>1376.26</v>
      </c>
      <c r="E88" s="358">
        <v>1376.26</v>
      </c>
      <c r="F88" s="359" t="s">
        <v>510</v>
      </c>
    </row>
    <row r="89" spans="1:6">
      <c r="A89" s="355" t="s">
        <v>596</v>
      </c>
      <c r="B89" s="356" t="s">
        <v>582</v>
      </c>
      <c r="C89" s="357" t="s">
        <v>509</v>
      </c>
      <c r="D89" s="358">
        <v>1376.26</v>
      </c>
      <c r="E89" s="358">
        <v>1376.26</v>
      </c>
      <c r="F89" s="359" t="s">
        <v>510</v>
      </c>
    </row>
    <row r="90" spans="1:6">
      <c r="A90" s="355" t="s">
        <v>597</v>
      </c>
      <c r="B90" s="356" t="s">
        <v>582</v>
      </c>
      <c r="C90" s="357" t="s">
        <v>509</v>
      </c>
      <c r="D90" s="358">
        <v>1376.26</v>
      </c>
      <c r="E90" s="358">
        <v>1376.26</v>
      </c>
      <c r="F90" s="359" t="s">
        <v>510</v>
      </c>
    </row>
    <row r="91" spans="1:6">
      <c r="A91" s="355" t="s">
        <v>598</v>
      </c>
      <c r="B91" s="356" t="s">
        <v>582</v>
      </c>
      <c r="C91" s="357" t="s">
        <v>509</v>
      </c>
      <c r="D91" s="358">
        <v>1376.26</v>
      </c>
      <c r="E91" s="358">
        <v>1376.26</v>
      </c>
      <c r="F91" s="359" t="s">
        <v>510</v>
      </c>
    </row>
    <row r="92" spans="1:6">
      <c r="A92" s="355" t="s">
        <v>599</v>
      </c>
      <c r="B92" s="356" t="s">
        <v>582</v>
      </c>
      <c r="C92" s="357" t="s">
        <v>509</v>
      </c>
      <c r="D92" s="358">
        <v>2752.53</v>
      </c>
      <c r="E92" s="358">
        <v>2752.53</v>
      </c>
      <c r="F92" s="359" t="s">
        <v>510</v>
      </c>
    </row>
    <row r="93" spans="1:6">
      <c r="A93" s="355" t="s">
        <v>600</v>
      </c>
      <c r="B93" s="356" t="s">
        <v>601</v>
      </c>
      <c r="C93" s="357" t="s">
        <v>509</v>
      </c>
      <c r="D93" s="358">
        <v>600</v>
      </c>
      <c r="E93" s="358">
        <v>600</v>
      </c>
      <c r="F93" s="359" t="s">
        <v>510</v>
      </c>
    </row>
    <row r="94" spans="1:6">
      <c r="A94" s="355" t="s">
        <v>602</v>
      </c>
      <c r="B94" s="356" t="s">
        <v>601</v>
      </c>
      <c r="C94" s="357" t="s">
        <v>509</v>
      </c>
      <c r="D94" s="358">
        <v>1960.75</v>
      </c>
      <c r="E94" s="358">
        <v>1960.75</v>
      </c>
      <c r="F94" s="359" t="s">
        <v>510</v>
      </c>
    </row>
    <row r="95" spans="1:6">
      <c r="A95" s="355" t="s">
        <v>603</v>
      </c>
      <c r="B95" s="356" t="s">
        <v>601</v>
      </c>
      <c r="C95" s="357" t="s">
        <v>509</v>
      </c>
      <c r="D95" s="358">
        <v>880.84</v>
      </c>
      <c r="E95" s="358">
        <v>880.84</v>
      </c>
      <c r="F95" s="359" t="s">
        <v>510</v>
      </c>
    </row>
    <row r="96" spans="1:6">
      <c r="A96" s="355" t="s">
        <v>604</v>
      </c>
      <c r="B96" s="356" t="s">
        <v>601</v>
      </c>
      <c r="C96" s="357" t="s">
        <v>509</v>
      </c>
      <c r="D96" s="358">
        <v>880.84</v>
      </c>
      <c r="E96" s="358">
        <v>880.84</v>
      </c>
      <c r="F96" s="359" t="s">
        <v>510</v>
      </c>
    </row>
    <row r="97" spans="1:6">
      <c r="A97" s="355" t="s">
        <v>605</v>
      </c>
      <c r="B97" s="356" t="s">
        <v>601</v>
      </c>
      <c r="C97" s="357" t="s">
        <v>509</v>
      </c>
      <c r="D97" s="358">
        <v>949.99</v>
      </c>
      <c r="E97" s="358">
        <v>949.99</v>
      </c>
      <c r="F97" s="359" t="s">
        <v>510</v>
      </c>
    </row>
    <row r="98" spans="1:6">
      <c r="A98" s="355" t="s">
        <v>606</v>
      </c>
      <c r="B98" s="356" t="s">
        <v>601</v>
      </c>
      <c r="C98" s="357" t="s">
        <v>509</v>
      </c>
      <c r="D98" s="358">
        <v>2844</v>
      </c>
      <c r="E98" s="358">
        <v>2844</v>
      </c>
      <c r="F98" s="359" t="s">
        <v>510</v>
      </c>
    </row>
    <row r="99" spans="1:6">
      <c r="A99" s="355" t="s">
        <v>607</v>
      </c>
      <c r="B99" s="356" t="s">
        <v>608</v>
      </c>
      <c r="C99" s="357" t="s">
        <v>509</v>
      </c>
      <c r="D99" s="358">
        <v>100</v>
      </c>
      <c r="E99" s="358">
        <v>100</v>
      </c>
      <c r="F99" s="359" t="s">
        <v>510</v>
      </c>
    </row>
    <row r="100" spans="1:6">
      <c r="A100" s="355" t="s">
        <v>609</v>
      </c>
      <c r="B100" s="356" t="s">
        <v>608</v>
      </c>
      <c r="C100" s="357" t="s">
        <v>509</v>
      </c>
      <c r="D100" s="358">
        <v>1250.48</v>
      </c>
      <c r="E100" s="358">
        <v>1250.48</v>
      </c>
      <c r="F100" s="359" t="s">
        <v>510</v>
      </c>
    </row>
    <row r="101" spans="1:6">
      <c r="A101" s="355" t="s">
        <v>610</v>
      </c>
      <c r="B101" s="356" t="s">
        <v>608</v>
      </c>
      <c r="C101" s="357" t="s">
        <v>509</v>
      </c>
      <c r="D101" s="358">
        <v>815.89</v>
      </c>
      <c r="E101" s="358">
        <v>815.89</v>
      </c>
      <c r="F101" s="359" t="s">
        <v>510</v>
      </c>
    </row>
    <row r="102" spans="1:6">
      <c r="A102" s="355" t="s">
        <v>611</v>
      </c>
      <c r="B102" s="356" t="s">
        <v>608</v>
      </c>
      <c r="C102" s="357" t="s">
        <v>509</v>
      </c>
      <c r="D102" s="358">
        <v>1043.24</v>
      </c>
      <c r="E102" s="358">
        <v>1043.24</v>
      </c>
      <c r="F102" s="359" t="s">
        <v>510</v>
      </c>
    </row>
    <row r="103" spans="1:6">
      <c r="A103" s="355" t="s">
        <v>612</v>
      </c>
      <c r="B103" s="356" t="s">
        <v>608</v>
      </c>
      <c r="C103" s="357" t="s">
        <v>509</v>
      </c>
      <c r="D103" s="358">
        <v>1200</v>
      </c>
      <c r="E103" s="358">
        <v>1200</v>
      </c>
      <c r="F103" s="359" t="s">
        <v>510</v>
      </c>
    </row>
    <row r="104" spans="1:6">
      <c r="A104" s="355" t="s">
        <v>613</v>
      </c>
      <c r="B104" s="356" t="s">
        <v>608</v>
      </c>
      <c r="C104" s="357" t="s">
        <v>509</v>
      </c>
      <c r="D104" s="358">
        <v>571.66999999999996</v>
      </c>
      <c r="E104" s="358">
        <v>571.66999999999996</v>
      </c>
      <c r="F104" s="359" t="s">
        <v>510</v>
      </c>
    </row>
    <row r="105" spans="1:6">
      <c r="A105" s="355" t="s">
        <v>614</v>
      </c>
      <c r="B105" s="356" t="s">
        <v>608</v>
      </c>
      <c r="C105" s="357" t="s">
        <v>509</v>
      </c>
      <c r="D105" s="358">
        <v>600</v>
      </c>
      <c r="E105" s="358">
        <v>600</v>
      </c>
      <c r="F105" s="359" t="s">
        <v>510</v>
      </c>
    </row>
    <row r="106" spans="1:6">
      <c r="A106" s="355" t="s">
        <v>615</v>
      </c>
      <c r="B106" s="356" t="s">
        <v>608</v>
      </c>
      <c r="C106" s="357" t="s">
        <v>509</v>
      </c>
      <c r="D106" s="358">
        <v>1349.19</v>
      </c>
      <c r="E106" s="358">
        <v>1349.19</v>
      </c>
      <c r="F106" s="359" t="s">
        <v>510</v>
      </c>
    </row>
    <row r="107" spans="1:6">
      <c r="A107" s="355" t="s">
        <v>616</v>
      </c>
      <c r="B107" s="356" t="s">
        <v>608</v>
      </c>
      <c r="C107" s="357" t="s">
        <v>509</v>
      </c>
      <c r="D107" s="358">
        <v>1306.67</v>
      </c>
      <c r="E107" s="358">
        <v>1306.67</v>
      </c>
      <c r="F107" s="359" t="s">
        <v>510</v>
      </c>
    </row>
    <row r="108" spans="1:6">
      <c r="A108" s="355" t="s">
        <v>617</v>
      </c>
      <c r="B108" s="356" t="s">
        <v>608</v>
      </c>
      <c r="C108" s="357" t="s">
        <v>509</v>
      </c>
      <c r="D108" s="358">
        <v>780.91</v>
      </c>
      <c r="E108" s="358">
        <v>780.91</v>
      </c>
      <c r="F108" s="359" t="s">
        <v>510</v>
      </c>
    </row>
    <row r="109" spans="1:6">
      <c r="A109" s="355" t="s">
        <v>618</v>
      </c>
      <c r="B109" s="356" t="s">
        <v>608</v>
      </c>
      <c r="C109" s="357" t="s">
        <v>509</v>
      </c>
      <c r="D109" s="358">
        <v>480</v>
      </c>
      <c r="E109" s="358">
        <v>480</v>
      </c>
      <c r="F109" s="359" t="s">
        <v>510</v>
      </c>
    </row>
    <row r="110" spans="1:6">
      <c r="A110" s="355" t="s">
        <v>619</v>
      </c>
      <c r="B110" s="356" t="s">
        <v>620</v>
      </c>
      <c r="C110" s="357" t="s">
        <v>509</v>
      </c>
      <c r="D110" s="358">
        <v>400</v>
      </c>
      <c r="E110" s="358">
        <v>400</v>
      </c>
      <c r="F110" s="359" t="s">
        <v>510</v>
      </c>
    </row>
    <row r="111" spans="1:6">
      <c r="A111" s="355" t="s">
        <v>621</v>
      </c>
      <c r="B111" s="356" t="s">
        <v>620</v>
      </c>
      <c r="C111" s="357" t="s">
        <v>509</v>
      </c>
      <c r="D111" s="358">
        <v>790.83</v>
      </c>
      <c r="E111" s="358">
        <v>790.83</v>
      </c>
      <c r="F111" s="359" t="s">
        <v>510</v>
      </c>
    </row>
    <row r="112" spans="1:6">
      <c r="A112" s="355" t="s">
        <v>622</v>
      </c>
      <c r="B112" s="356" t="s">
        <v>620</v>
      </c>
      <c r="C112" s="357" t="s">
        <v>509</v>
      </c>
      <c r="D112" s="358">
        <v>1239.3800000000001</v>
      </c>
      <c r="E112" s="358">
        <v>1239.3800000000001</v>
      </c>
      <c r="F112" s="359" t="s">
        <v>510</v>
      </c>
    </row>
    <row r="113" spans="1:6">
      <c r="A113" s="355" t="s">
        <v>623</v>
      </c>
      <c r="B113" s="356" t="s">
        <v>620</v>
      </c>
      <c r="C113" s="357" t="s">
        <v>509</v>
      </c>
      <c r="D113" s="358">
        <v>1051.83</v>
      </c>
      <c r="E113" s="358">
        <v>1051.83</v>
      </c>
      <c r="F113" s="359" t="s">
        <v>510</v>
      </c>
    </row>
    <row r="114" spans="1:6">
      <c r="A114" s="355" t="s">
        <v>624</v>
      </c>
      <c r="B114" s="356" t="s">
        <v>620</v>
      </c>
      <c r="C114" s="357" t="s">
        <v>509</v>
      </c>
      <c r="D114" s="358">
        <v>1991.76</v>
      </c>
      <c r="E114" s="358">
        <v>1991.76</v>
      </c>
      <c r="F114" s="359" t="s">
        <v>510</v>
      </c>
    </row>
    <row r="115" spans="1:6">
      <c r="A115" s="355" t="s">
        <v>625</v>
      </c>
      <c r="B115" s="356" t="s">
        <v>620</v>
      </c>
      <c r="C115" s="357" t="s">
        <v>509</v>
      </c>
      <c r="D115" s="358">
        <v>1443.79</v>
      </c>
      <c r="E115" s="358">
        <v>1443.79</v>
      </c>
      <c r="F115" s="359" t="s">
        <v>510</v>
      </c>
    </row>
    <row r="116" spans="1:6">
      <c r="A116" s="355" t="s">
        <v>626</v>
      </c>
      <c r="B116" s="356" t="s">
        <v>620</v>
      </c>
      <c r="C116" s="357" t="s">
        <v>509</v>
      </c>
      <c r="D116" s="358">
        <v>1103.44</v>
      </c>
      <c r="E116" s="358">
        <v>1103.44</v>
      </c>
      <c r="F116" s="359" t="s">
        <v>510</v>
      </c>
    </row>
    <row r="117" spans="1:6">
      <c r="A117" s="355" t="s">
        <v>627</v>
      </c>
      <c r="B117" s="356" t="s">
        <v>620</v>
      </c>
      <c r="C117" s="357" t="s">
        <v>509</v>
      </c>
      <c r="D117" s="358">
        <v>1831.58</v>
      </c>
      <c r="E117" s="358">
        <v>1831.58</v>
      </c>
      <c r="F117" s="359" t="s">
        <v>510</v>
      </c>
    </row>
    <row r="118" spans="1:6">
      <c r="A118" s="355" t="s">
        <v>628</v>
      </c>
      <c r="B118" s="356" t="s">
        <v>620</v>
      </c>
      <c r="C118" s="357" t="s">
        <v>509</v>
      </c>
      <c r="D118" s="358">
        <v>1650.8</v>
      </c>
      <c r="E118" s="358">
        <v>1650.8</v>
      </c>
      <c r="F118" s="359" t="s">
        <v>510</v>
      </c>
    </row>
    <row r="119" spans="1:6">
      <c r="A119" s="355" t="s">
        <v>629</v>
      </c>
      <c r="B119" s="356" t="s">
        <v>620</v>
      </c>
      <c r="C119" s="357" t="s">
        <v>509</v>
      </c>
      <c r="D119" s="358">
        <v>160</v>
      </c>
      <c r="E119" s="358">
        <v>160</v>
      </c>
      <c r="F119" s="359" t="s">
        <v>510</v>
      </c>
    </row>
    <row r="120" spans="1:6">
      <c r="A120" s="355" t="s">
        <v>630</v>
      </c>
      <c r="B120" s="356" t="s">
        <v>620</v>
      </c>
      <c r="C120" s="357" t="s">
        <v>509</v>
      </c>
      <c r="D120" s="358">
        <v>1599.49</v>
      </c>
      <c r="E120" s="358">
        <v>1599.49</v>
      </c>
      <c r="F120" s="359" t="s">
        <v>510</v>
      </c>
    </row>
    <row r="121" spans="1:6">
      <c r="A121" s="355" t="s">
        <v>631</v>
      </c>
      <c r="B121" s="356" t="s">
        <v>620</v>
      </c>
      <c r="C121" s="357" t="s">
        <v>509</v>
      </c>
      <c r="D121" s="358">
        <v>160</v>
      </c>
      <c r="E121" s="358">
        <v>160</v>
      </c>
      <c r="F121" s="359" t="s">
        <v>510</v>
      </c>
    </row>
    <row r="122" spans="1:6">
      <c r="A122" s="355" t="s">
        <v>632</v>
      </c>
      <c r="B122" s="356" t="s">
        <v>620</v>
      </c>
      <c r="C122" s="357" t="s">
        <v>509</v>
      </c>
      <c r="D122" s="358">
        <v>1599.49</v>
      </c>
      <c r="E122" s="358">
        <v>1599.49</v>
      </c>
      <c r="F122" s="359" t="s">
        <v>510</v>
      </c>
    </row>
    <row r="123" spans="1:6">
      <c r="A123" s="355" t="s">
        <v>633</v>
      </c>
      <c r="B123" s="356" t="s">
        <v>620</v>
      </c>
      <c r="C123" s="357" t="s">
        <v>509</v>
      </c>
      <c r="D123" s="358">
        <v>1440</v>
      </c>
      <c r="E123" s="358">
        <v>1440</v>
      </c>
      <c r="F123" s="359" t="s">
        <v>510</v>
      </c>
    </row>
    <row r="124" spans="1:6">
      <c r="A124" s="355" t="s">
        <v>634</v>
      </c>
      <c r="B124" s="356" t="s">
        <v>620</v>
      </c>
      <c r="C124" s="357" t="s">
        <v>509</v>
      </c>
      <c r="D124" s="358">
        <v>2132.08</v>
      </c>
      <c r="E124" s="358">
        <v>2132.08</v>
      </c>
      <c r="F124" s="359" t="s">
        <v>510</v>
      </c>
    </row>
    <row r="125" spans="1:6">
      <c r="A125" s="355" t="s">
        <v>635</v>
      </c>
      <c r="B125" s="356" t="s">
        <v>620</v>
      </c>
      <c r="C125" s="357" t="s">
        <v>509</v>
      </c>
      <c r="D125" s="358">
        <v>40</v>
      </c>
      <c r="E125" s="358">
        <v>40</v>
      </c>
      <c r="F125" s="359" t="s">
        <v>510</v>
      </c>
    </row>
    <row r="126" spans="1:6">
      <c r="A126" s="355" t="s">
        <v>636</v>
      </c>
      <c r="B126" s="356" t="s">
        <v>620</v>
      </c>
      <c r="C126" s="357" t="s">
        <v>509</v>
      </c>
      <c r="D126" s="358">
        <v>81.67</v>
      </c>
      <c r="E126" s="358">
        <v>81.67</v>
      </c>
      <c r="F126" s="359" t="s">
        <v>510</v>
      </c>
    </row>
    <row r="127" spans="1:6">
      <c r="A127" s="355" t="s">
        <v>637</v>
      </c>
      <c r="B127" s="356" t="s">
        <v>620</v>
      </c>
      <c r="C127" s="357" t="s">
        <v>509</v>
      </c>
      <c r="D127" s="358">
        <v>201.67</v>
      </c>
      <c r="E127" s="358">
        <v>201.67</v>
      </c>
      <c r="F127" s="359" t="s">
        <v>510</v>
      </c>
    </row>
    <row r="128" spans="1:6">
      <c r="A128" s="355" t="s">
        <v>638</v>
      </c>
      <c r="B128" s="356" t="s">
        <v>620</v>
      </c>
      <c r="C128" s="357" t="s">
        <v>509</v>
      </c>
      <c r="D128" s="358">
        <v>160</v>
      </c>
      <c r="E128" s="358">
        <v>160</v>
      </c>
      <c r="F128" s="359" t="s">
        <v>510</v>
      </c>
    </row>
    <row r="129" spans="1:6">
      <c r="A129" s="355" t="s">
        <v>639</v>
      </c>
      <c r="B129" s="356" t="s">
        <v>620</v>
      </c>
      <c r="C129" s="357" t="s">
        <v>509</v>
      </c>
      <c r="D129" s="358">
        <v>144.16999999999999</v>
      </c>
      <c r="E129" s="358">
        <v>144.16999999999999</v>
      </c>
      <c r="F129" s="359" t="s">
        <v>510</v>
      </c>
    </row>
    <row r="130" spans="1:6">
      <c r="A130" s="355" t="s">
        <v>640</v>
      </c>
      <c r="B130" s="356" t="s">
        <v>620</v>
      </c>
      <c r="C130" s="357" t="s">
        <v>509</v>
      </c>
      <c r="D130" s="358">
        <v>1859.63</v>
      </c>
      <c r="E130" s="358">
        <v>1859.63</v>
      </c>
      <c r="F130" s="359" t="s">
        <v>510</v>
      </c>
    </row>
    <row r="131" spans="1:6">
      <c r="A131" s="355" t="s">
        <v>641</v>
      </c>
      <c r="B131" s="356" t="s">
        <v>642</v>
      </c>
      <c r="C131" s="357" t="s">
        <v>509</v>
      </c>
      <c r="D131" s="358">
        <v>789.26</v>
      </c>
      <c r="E131" s="358">
        <v>789.26</v>
      </c>
      <c r="F131" s="359" t="s">
        <v>510</v>
      </c>
    </row>
    <row r="132" spans="1:6">
      <c r="A132" s="355" t="s">
        <v>643</v>
      </c>
      <c r="B132" s="356" t="s">
        <v>642</v>
      </c>
      <c r="C132" s="357" t="s">
        <v>509</v>
      </c>
      <c r="D132" s="358">
        <v>877.56</v>
      </c>
      <c r="E132" s="358">
        <v>877.56</v>
      </c>
      <c r="F132" s="359" t="s">
        <v>510</v>
      </c>
    </row>
    <row r="133" spans="1:6">
      <c r="A133" s="355" t="s">
        <v>644</v>
      </c>
      <c r="B133" s="356" t="s">
        <v>642</v>
      </c>
      <c r="C133" s="357" t="s">
        <v>509</v>
      </c>
      <c r="D133" s="358">
        <v>877.56</v>
      </c>
      <c r="E133" s="358">
        <v>877.56</v>
      </c>
      <c r="F133" s="359" t="s">
        <v>510</v>
      </c>
    </row>
    <row r="134" spans="1:6">
      <c r="A134" s="355" t="s">
        <v>645</v>
      </c>
      <c r="B134" s="356" t="s">
        <v>642</v>
      </c>
      <c r="C134" s="357" t="s">
        <v>509</v>
      </c>
      <c r="D134" s="358">
        <v>1571.56</v>
      </c>
      <c r="E134" s="358">
        <v>1571.56</v>
      </c>
      <c r="F134" s="359" t="s">
        <v>510</v>
      </c>
    </row>
    <row r="135" spans="1:6">
      <c r="A135" s="355" t="s">
        <v>646</v>
      </c>
      <c r="B135" s="356" t="s">
        <v>642</v>
      </c>
      <c r="C135" s="357" t="s">
        <v>509</v>
      </c>
      <c r="D135" s="358">
        <v>1068.97</v>
      </c>
      <c r="E135" s="358">
        <v>1068.97</v>
      </c>
      <c r="F135" s="359" t="s">
        <v>510</v>
      </c>
    </row>
    <row r="136" spans="1:6">
      <c r="A136" s="355" t="s">
        <v>647</v>
      </c>
      <c r="B136" s="356" t="s">
        <v>642</v>
      </c>
      <c r="C136" s="357" t="s">
        <v>509</v>
      </c>
      <c r="D136" s="358">
        <v>792</v>
      </c>
      <c r="E136" s="358">
        <v>792</v>
      </c>
      <c r="F136" s="359" t="s">
        <v>510</v>
      </c>
    </row>
    <row r="137" spans="1:6">
      <c r="A137" s="355" t="s">
        <v>648</v>
      </c>
      <c r="B137" s="356" t="s">
        <v>642</v>
      </c>
      <c r="C137" s="357" t="s">
        <v>509</v>
      </c>
      <c r="D137" s="358">
        <v>792</v>
      </c>
      <c r="E137" s="358">
        <v>792</v>
      </c>
      <c r="F137" s="359" t="s">
        <v>510</v>
      </c>
    </row>
    <row r="138" spans="1:6">
      <c r="A138" s="355" t="s">
        <v>649</v>
      </c>
      <c r="B138" s="356" t="s">
        <v>642</v>
      </c>
      <c r="C138" s="357" t="s">
        <v>509</v>
      </c>
      <c r="D138" s="358">
        <v>792</v>
      </c>
      <c r="E138" s="358">
        <v>792</v>
      </c>
      <c r="F138" s="359" t="s">
        <v>510</v>
      </c>
    </row>
    <row r="139" spans="1:6">
      <c r="A139" s="355" t="s">
        <v>650</v>
      </c>
      <c r="B139" s="356" t="s">
        <v>642</v>
      </c>
      <c r="C139" s="357" t="s">
        <v>509</v>
      </c>
      <c r="D139" s="358">
        <v>792</v>
      </c>
      <c r="E139" s="358">
        <v>792</v>
      </c>
      <c r="F139" s="359" t="s">
        <v>510</v>
      </c>
    </row>
    <row r="140" spans="1:6">
      <c r="A140" s="355" t="s">
        <v>651</v>
      </c>
      <c r="B140" s="356" t="s">
        <v>642</v>
      </c>
      <c r="C140" s="357" t="s">
        <v>509</v>
      </c>
      <c r="D140" s="358">
        <v>792</v>
      </c>
      <c r="E140" s="358">
        <v>792</v>
      </c>
      <c r="F140" s="359" t="s">
        <v>510</v>
      </c>
    </row>
    <row r="141" spans="1:6">
      <c r="A141" s="355" t="s">
        <v>652</v>
      </c>
      <c r="B141" s="356" t="s">
        <v>642</v>
      </c>
      <c r="C141" s="357" t="s">
        <v>509</v>
      </c>
      <c r="D141" s="358">
        <v>792</v>
      </c>
      <c r="E141" s="358">
        <v>792</v>
      </c>
      <c r="F141" s="359" t="s">
        <v>510</v>
      </c>
    </row>
    <row r="142" spans="1:6">
      <c r="A142" s="355" t="s">
        <v>653</v>
      </c>
      <c r="B142" s="356" t="s">
        <v>642</v>
      </c>
      <c r="C142" s="357" t="s">
        <v>509</v>
      </c>
      <c r="D142" s="358">
        <v>789.26</v>
      </c>
      <c r="E142" s="358">
        <v>789.26</v>
      </c>
      <c r="F142" s="359" t="s">
        <v>510</v>
      </c>
    </row>
    <row r="143" spans="1:6">
      <c r="A143" s="355" t="s">
        <v>654</v>
      </c>
      <c r="B143" s="356" t="s">
        <v>642</v>
      </c>
      <c r="C143" s="357" t="s">
        <v>509</v>
      </c>
      <c r="D143" s="358">
        <v>792</v>
      </c>
      <c r="E143" s="358">
        <v>792</v>
      </c>
      <c r="F143" s="359" t="s">
        <v>510</v>
      </c>
    </row>
    <row r="144" spans="1:6">
      <c r="A144" s="355" t="s">
        <v>655</v>
      </c>
      <c r="B144" s="356" t="s">
        <v>642</v>
      </c>
      <c r="C144" s="357" t="s">
        <v>509</v>
      </c>
      <c r="D144" s="358">
        <v>792</v>
      </c>
      <c r="E144" s="358">
        <v>792</v>
      </c>
      <c r="F144" s="359" t="s">
        <v>510</v>
      </c>
    </row>
    <row r="145" spans="1:6">
      <c r="A145" s="355" t="s">
        <v>656</v>
      </c>
      <c r="B145" s="356" t="s">
        <v>642</v>
      </c>
      <c r="C145" s="357" t="s">
        <v>509</v>
      </c>
      <c r="D145" s="358">
        <v>792</v>
      </c>
      <c r="E145" s="358">
        <v>792</v>
      </c>
      <c r="F145" s="359" t="s">
        <v>510</v>
      </c>
    </row>
    <row r="146" spans="1:6">
      <c r="A146" s="355" t="s">
        <v>657</v>
      </c>
      <c r="B146" s="356" t="s">
        <v>642</v>
      </c>
      <c r="C146" s="357" t="s">
        <v>509</v>
      </c>
      <c r="D146" s="358">
        <v>792</v>
      </c>
      <c r="E146" s="358">
        <v>792</v>
      </c>
      <c r="F146" s="359" t="s">
        <v>510</v>
      </c>
    </row>
    <row r="147" spans="1:6">
      <c r="A147" s="355" t="s">
        <v>658</v>
      </c>
      <c r="B147" s="356" t="s">
        <v>642</v>
      </c>
      <c r="C147" s="357" t="s">
        <v>509</v>
      </c>
      <c r="D147" s="358">
        <v>792</v>
      </c>
      <c r="E147" s="358">
        <v>792</v>
      </c>
      <c r="F147" s="359" t="s">
        <v>510</v>
      </c>
    </row>
    <row r="148" spans="1:6">
      <c r="A148" s="355" t="s">
        <v>659</v>
      </c>
      <c r="B148" s="356" t="s">
        <v>642</v>
      </c>
      <c r="C148" s="357" t="s">
        <v>509</v>
      </c>
      <c r="D148" s="358">
        <v>792</v>
      </c>
      <c r="E148" s="358">
        <v>792</v>
      </c>
      <c r="F148" s="359" t="s">
        <v>510</v>
      </c>
    </row>
    <row r="149" spans="1:6">
      <c r="A149" s="355" t="s">
        <v>660</v>
      </c>
      <c r="B149" s="356" t="s">
        <v>642</v>
      </c>
      <c r="C149" s="357" t="s">
        <v>509</v>
      </c>
      <c r="D149" s="358">
        <v>1964.97</v>
      </c>
      <c r="E149" s="358">
        <v>1964.97</v>
      </c>
      <c r="F149" s="359" t="s">
        <v>510</v>
      </c>
    </row>
    <row r="150" spans="1:6">
      <c r="A150" s="355" t="s">
        <v>661</v>
      </c>
      <c r="B150" s="356" t="s">
        <v>642</v>
      </c>
      <c r="C150" s="357" t="s">
        <v>509</v>
      </c>
      <c r="D150" s="358">
        <v>1662.08</v>
      </c>
      <c r="E150" s="358">
        <v>1662.08</v>
      </c>
      <c r="F150" s="359" t="s">
        <v>510</v>
      </c>
    </row>
    <row r="151" spans="1:6">
      <c r="A151" s="355" t="s">
        <v>662</v>
      </c>
      <c r="B151" s="356" t="s">
        <v>642</v>
      </c>
      <c r="C151" s="357" t="s">
        <v>509</v>
      </c>
      <c r="D151" s="358">
        <v>1851.4</v>
      </c>
      <c r="E151" s="358">
        <v>1851.4</v>
      </c>
      <c r="F151" s="359" t="s">
        <v>510</v>
      </c>
    </row>
    <row r="152" spans="1:6">
      <c r="A152" s="355" t="s">
        <v>663</v>
      </c>
      <c r="B152" s="356" t="s">
        <v>642</v>
      </c>
      <c r="C152" s="357" t="s">
        <v>509</v>
      </c>
      <c r="D152" s="358">
        <v>505.95</v>
      </c>
      <c r="E152" s="358">
        <v>505.95</v>
      </c>
      <c r="F152" s="359" t="s">
        <v>510</v>
      </c>
    </row>
    <row r="153" spans="1:6">
      <c r="A153" s="355" t="s">
        <v>664</v>
      </c>
      <c r="B153" s="356" t="s">
        <v>642</v>
      </c>
      <c r="C153" s="357" t="s">
        <v>509</v>
      </c>
      <c r="D153" s="358">
        <v>789.26</v>
      </c>
      <c r="E153" s="358">
        <v>789.26</v>
      </c>
      <c r="F153" s="359" t="s">
        <v>510</v>
      </c>
    </row>
    <row r="154" spans="1:6">
      <c r="A154" s="355" t="s">
        <v>665</v>
      </c>
      <c r="B154" s="356" t="s">
        <v>642</v>
      </c>
      <c r="C154" s="357" t="s">
        <v>509</v>
      </c>
      <c r="D154" s="358">
        <v>505.95</v>
      </c>
      <c r="E154" s="358">
        <v>505.95</v>
      </c>
      <c r="F154" s="359" t="s">
        <v>510</v>
      </c>
    </row>
    <row r="155" spans="1:6">
      <c r="A155" s="355" t="s">
        <v>666</v>
      </c>
      <c r="B155" s="356" t="s">
        <v>642</v>
      </c>
      <c r="C155" s="357" t="s">
        <v>509</v>
      </c>
      <c r="D155" s="358">
        <v>644.11</v>
      </c>
      <c r="E155" s="358">
        <v>644.11</v>
      </c>
      <c r="F155" s="359" t="s">
        <v>510</v>
      </c>
    </row>
    <row r="156" spans="1:6">
      <c r="A156" s="355" t="s">
        <v>667</v>
      </c>
      <c r="B156" s="356" t="s">
        <v>642</v>
      </c>
      <c r="C156" s="357" t="s">
        <v>509</v>
      </c>
      <c r="D156" s="358">
        <v>644.11</v>
      </c>
      <c r="E156" s="358">
        <v>644.11</v>
      </c>
      <c r="F156" s="359" t="s">
        <v>510</v>
      </c>
    </row>
    <row r="157" spans="1:6">
      <c r="A157" s="355" t="s">
        <v>668</v>
      </c>
      <c r="B157" s="356" t="s">
        <v>642</v>
      </c>
      <c r="C157" s="357" t="s">
        <v>509</v>
      </c>
      <c r="D157" s="358">
        <v>644.11</v>
      </c>
      <c r="E157" s="358">
        <v>644.11</v>
      </c>
      <c r="F157" s="359" t="s">
        <v>510</v>
      </c>
    </row>
    <row r="158" spans="1:6">
      <c r="A158" s="355" t="s">
        <v>669</v>
      </c>
      <c r="B158" s="356" t="s">
        <v>642</v>
      </c>
      <c r="C158" s="357" t="s">
        <v>509</v>
      </c>
      <c r="D158" s="358">
        <v>759.48</v>
      </c>
      <c r="E158" s="358">
        <v>759.48</v>
      </c>
      <c r="F158" s="359" t="s">
        <v>510</v>
      </c>
    </row>
    <row r="159" spans="1:6">
      <c r="A159" s="355" t="s">
        <v>670</v>
      </c>
      <c r="B159" s="356" t="s">
        <v>642</v>
      </c>
      <c r="C159" s="357" t="s">
        <v>509</v>
      </c>
      <c r="D159" s="358">
        <v>759.48</v>
      </c>
      <c r="E159" s="358">
        <v>759.48</v>
      </c>
      <c r="F159" s="359" t="s">
        <v>510</v>
      </c>
    </row>
    <row r="160" spans="1:6">
      <c r="A160" s="355" t="s">
        <v>671</v>
      </c>
      <c r="B160" s="356" t="s">
        <v>642</v>
      </c>
      <c r="C160" s="357" t="s">
        <v>509</v>
      </c>
      <c r="D160" s="358">
        <v>759.51</v>
      </c>
      <c r="E160" s="358">
        <v>759.51</v>
      </c>
      <c r="F160" s="359" t="s">
        <v>510</v>
      </c>
    </row>
    <row r="161" spans="1:6">
      <c r="A161" s="355" t="s">
        <v>672</v>
      </c>
      <c r="B161" s="356" t="s">
        <v>642</v>
      </c>
      <c r="C161" s="357" t="s">
        <v>509</v>
      </c>
      <c r="D161" s="358">
        <v>1611.42</v>
      </c>
      <c r="E161" s="358">
        <v>1611.42</v>
      </c>
      <c r="F161" s="359" t="s">
        <v>510</v>
      </c>
    </row>
    <row r="162" spans="1:6">
      <c r="A162" s="355" t="s">
        <v>673</v>
      </c>
      <c r="B162" s="356" t="s">
        <v>642</v>
      </c>
      <c r="C162" s="357" t="s">
        <v>509</v>
      </c>
      <c r="D162" s="358">
        <v>120</v>
      </c>
      <c r="E162" s="358">
        <v>120</v>
      </c>
      <c r="F162" s="359" t="s">
        <v>510</v>
      </c>
    </row>
    <row r="163" spans="1:6">
      <c r="A163" s="355" t="s">
        <v>674</v>
      </c>
      <c r="B163" s="356" t="s">
        <v>642</v>
      </c>
      <c r="C163" s="357" t="s">
        <v>509</v>
      </c>
      <c r="D163" s="358">
        <v>160</v>
      </c>
      <c r="E163" s="358">
        <v>160</v>
      </c>
      <c r="F163" s="359" t="s">
        <v>510</v>
      </c>
    </row>
    <row r="164" spans="1:6">
      <c r="A164" s="355" t="s">
        <v>675</v>
      </c>
      <c r="B164" s="356" t="s">
        <v>642</v>
      </c>
      <c r="C164" s="357" t="s">
        <v>509</v>
      </c>
      <c r="D164" s="358">
        <v>789.26</v>
      </c>
      <c r="E164" s="358">
        <v>789.26</v>
      </c>
      <c r="F164" s="359" t="s">
        <v>510</v>
      </c>
    </row>
    <row r="165" spans="1:6">
      <c r="A165" s="355" t="s">
        <v>676</v>
      </c>
      <c r="B165" s="356" t="s">
        <v>642</v>
      </c>
      <c r="C165" s="357" t="s">
        <v>509</v>
      </c>
      <c r="D165" s="358">
        <v>942.51</v>
      </c>
      <c r="E165" s="358">
        <v>942.51</v>
      </c>
      <c r="F165" s="359" t="s">
        <v>510</v>
      </c>
    </row>
    <row r="166" spans="1:6">
      <c r="A166" s="355" t="s">
        <v>677</v>
      </c>
      <c r="B166" s="356" t="s">
        <v>642</v>
      </c>
      <c r="C166" s="357" t="s">
        <v>509</v>
      </c>
      <c r="D166" s="358">
        <v>1252</v>
      </c>
      <c r="E166" s="358">
        <v>1252</v>
      </c>
      <c r="F166" s="359" t="s">
        <v>510</v>
      </c>
    </row>
    <row r="167" spans="1:6">
      <c r="A167" s="355" t="s">
        <v>678</v>
      </c>
      <c r="B167" s="356" t="s">
        <v>642</v>
      </c>
      <c r="C167" s="357" t="s">
        <v>509</v>
      </c>
      <c r="D167" s="358">
        <v>802</v>
      </c>
      <c r="E167" s="358">
        <v>802</v>
      </c>
      <c r="F167" s="359" t="s">
        <v>510</v>
      </c>
    </row>
    <row r="168" spans="1:6">
      <c r="A168" s="355" t="s">
        <v>679</v>
      </c>
      <c r="B168" s="356" t="s">
        <v>642</v>
      </c>
      <c r="C168" s="357" t="s">
        <v>509</v>
      </c>
      <c r="D168" s="358">
        <v>802</v>
      </c>
      <c r="E168" s="358">
        <v>802</v>
      </c>
      <c r="F168" s="359" t="s">
        <v>510</v>
      </c>
    </row>
    <row r="169" spans="1:6">
      <c r="A169" s="355" t="s">
        <v>680</v>
      </c>
      <c r="B169" s="356" t="s">
        <v>642</v>
      </c>
      <c r="C169" s="357" t="s">
        <v>509</v>
      </c>
      <c r="D169" s="358">
        <v>802</v>
      </c>
      <c r="E169" s="358">
        <v>802</v>
      </c>
      <c r="F169" s="359" t="s">
        <v>510</v>
      </c>
    </row>
    <row r="170" spans="1:6">
      <c r="A170" s="355" t="s">
        <v>681</v>
      </c>
      <c r="B170" s="356" t="s">
        <v>642</v>
      </c>
      <c r="C170" s="357" t="s">
        <v>509</v>
      </c>
      <c r="D170" s="358">
        <v>802</v>
      </c>
      <c r="E170" s="358">
        <v>802</v>
      </c>
      <c r="F170" s="359" t="s">
        <v>510</v>
      </c>
    </row>
    <row r="171" spans="1:6">
      <c r="A171" s="355" t="s">
        <v>682</v>
      </c>
      <c r="B171" s="356" t="s">
        <v>642</v>
      </c>
      <c r="C171" s="357" t="s">
        <v>509</v>
      </c>
      <c r="D171" s="358">
        <v>802</v>
      </c>
      <c r="E171" s="358">
        <v>802</v>
      </c>
      <c r="F171" s="359" t="s">
        <v>510</v>
      </c>
    </row>
    <row r="172" spans="1:6">
      <c r="A172" s="355" t="s">
        <v>683</v>
      </c>
      <c r="B172" s="356" t="s">
        <v>642</v>
      </c>
      <c r="C172" s="357" t="s">
        <v>509</v>
      </c>
      <c r="D172" s="358">
        <v>802</v>
      </c>
      <c r="E172" s="358">
        <v>802</v>
      </c>
      <c r="F172" s="359" t="s">
        <v>510</v>
      </c>
    </row>
    <row r="173" spans="1:6">
      <c r="A173" s="355" t="s">
        <v>684</v>
      </c>
      <c r="B173" s="356" t="s">
        <v>642</v>
      </c>
      <c r="C173" s="357" t="s">
        <v>509</v>
      </c>
      <c r="D173" s="358">
        <v>802</v>
      </c>
      <c r="E173" s="358">
        <v>802</v>
      </c>
      <c r="F173" s="359" t="s">
        <v>510</v>
      </c>
    </row>
    <row r="174" spans="1:6">
      <c r="A174" s="355" t="s">
        <v>685</v>
      </c>
      <c r="B174" s="356" t="s">
        <v>642</v>
      </c>
      <c r="C174" s="357" t="s">
        <v>509</v>
      </c>
      <c r="D174" s="358">
        <v>802</v>
      </c>
      <c r="E174" s="358">
        <v>802</v>
      </c>
      <c r="F174" s="359" t="s">
        <v>510</v>
      </c>
    </row>
    <row r="175" spans="1:6">
      <c r="A175" s="355" t="s">
        <v>686</v>
      </c>
      <c r="B175" s="356" t="s">
        <v>642</v>
      </c>
      <c r="C175" s="357" t="s">
        <v>509</v>
      </c>
      <c r="D175" s="358">
        <v>789.26</v>
      </c>
      <c r="E175" s="358">
        <v>789.26</v>
      </c>
      <c r="F175" s="359" t="s">
        <v>510</v>
      </c>
    </row>
    <row r="176" spans="1:6">
      <c r="A176" s="355" t="s">
        <v>687</v>
      </c>
      <c r="B176" s="356" t="s">
        <v>642</v>
      </c>
      <c r="C176" s="357" t="s">
        <v>509</v>
      </c>
      <c r="D176" s="358">
        <v>160</v>
      </c>
      <c r="E176" s="358">
        <v>160</v>
      </c>
      <c r="F176" s="359" t="s">
        <v>510</v>
      </c>
    </row>
    <row r="177" spans="1:6">
      <c r="A177" s="355" t="s">
        <v>688</v>
      </c>
      <c r="B177" s="356" t="s">
        <v>642</v>
      </c>
      <c r="C177" s="357" t="s">
        <v>689</v>
      </c>
      <c r="D177" s="358">
        <v>567.35</v>
      </c>
      <c r="E177" s="358">
        <v>567.35</v>
      </c>
      <c r="F177" s="359" t="s">
        <v>510</v>
      </c>
    </row>
    <row r="178" spans="1:6">
      <c r="A178" s="355" t="s">
        <v>690</v>
      </c>
      <c r="B178" s="356" t="s">
        <v>642</v>
      </c>
      <c r="C178" s="357" t="s">
        <v>509</v>
      </c>
      <c r="D178" s="358">
        <v>567.35</v>
      </c>
      <c r="E178" s="358">
        <v>567.35</v>
      </c>
      <c r="F178" s="359" t="s">
        <v>510</v>
      </c>
    </row>
    <row r="179" spans="1:6">
      <c r="A179" s="355" t="s">
        <v>691</v>
      </c>
      <c r="B179" s="356" t="s">
        <v>642</v>
      </c>
      <c r="C179" s="357" t="s">
        <v>509</v>
      </c>
      <c r="D179" s="358">
        <v>567.35</v>
      </c>
      <c r="E179" s="358">
        <v>567.35</v>
      </c>
      <c r="F179" s="359" t="s">
        <v>510</v>
      </c>
    </row>
    <row r="180" spans="1:6">
      <c r="A180" s="355" t="s">
        <v>692</v>
      </c>
      <c r="B180" s="356" t="s">
        <v>642</v>
      </c>
      <c r="C180" s="357" t="s">
        <v>509</v>
      </c>
      <c r="D180" s="358">
        <v>1791.69</v>
      </c>
      <c r="E180" s="358">
        <v>1791.69</v>
      </c>
      <c r="F180" s="359" t="s">
        <v>510</v>
      </c>
    </row>
    <row r="181" spans="1:6">
      <c r="A181" s="355" t="s">
        <v>693</v>
      </c>
      <c r="B181" s="356" t="s">
        <v>642</v>
      </c>
      <c r="C181" s="357" t="s">
        <v>509</v>
      </c>
      <c r="D181" s="358">
        <v>877.56</v>
      </c>
      <c r="E181" s="358">
        <v>877.56</v>
      </c>
      <c r="F181" s="359" t="s">
        <v>510</v>
      </c>
    </row>
    <row r="182" spans="1:6">
      <c r="A182" s="355" t="s">
        <v>694</v>
      </c>
      <c r="B182" s="356" t="s">
        <v>642</v>
      </c>
      <c r="C182" s="357" t="s">
        <v>509</v>
      </c>
      <c r="D182" s="358">
        <v>877.56</v>
      </c>
      <c r="E182" s="358">
        <v>877.56</v>
      </c>
      <c r="F182" s="359" t="s">
        <v>510</v>
      </c>
    </row>
    <row r="183" spans="1:6">
      <c r="A183" s="355" t="s">
        <v>695</v>
      </c>
      <c r="B183" s="356" t="s">
        <v>642</v>
      </c>
      <c r="C183" s="357" t="s">
        <v>509</v>
      </c>
      <c r="D183" s="358">
        <v>877.56</v>
      </c>
      <c r="E183" s="358">
        <v>877.56</v>
      </c>
      <c r="F183" s="359" t="s">
        <v>510</v>
      </c>
    </row>
    <row r="184" spans="1:6">
      <c r="A184" s="355" t="s">
        <v>696</v>
      </c>
      <c r="B184" s="356" t="s">
        <v>642</v>
      </c>
      <c r="C184" s="357" t="s">
        <v>509</v>
      </c>
      <c r="D184" s="358">
        <v>877.56</v>
      </c>
      <c r="E184" s="358">
        <v>877.56</v>
      </c>
      <c r="F184" s="359" t="s">
        <v>510</v>
      </c>
    </row>
    <row r="185" spans="1:6">
      <c r="A185" s="355" t="s">
        <v>697</v>
      </c>
      <c r="B185" s="356" t="s">
        <v>642</v>
      </c>
      <c r="C185" s="357" t="s">
        <v>509</v>
      </c>
      <c r="D185" s="358">
        <v>877.56</v>
      </c>
      <c r="E185" s="358">
        <v>877.56</v>
      </c>
      <c r="F185" s="359" t="s">
        <v>510</v>
      </c>
    </row>
    <row r="186" spans="1:6">
      <c r="A186" s="355" t="s">
        <v>698</v>
      </c>
      <c r="B186" s="356" t="s">
        <v>642</v>
      </c>
      <c r="C186" s="357" t="s">
        <v>509</v>
      </c>
      <c r="D186" s="358">
        <v>789.26</v>
      </c>
      <c r="E186" s="358">
        <v>789.26</v>
      </c>
      <c r="F186" s="359" t="s">
        <v>510</v>
      </c>
    </row>
    <row r="187" spans="1:6">
      <c r="A187" s="355" t="s">
        <v>699</v>
      </c>
      <c r="B187" s="356" t="s">
        <v>642</v>
      </c>
      <c r="C187" s="357" t="s">
        <v>509</v>
      </c>
      <c r="D187" s="358">
        <v>877.56</v>
      </c>
      <c r="E187" s="358">
        <v>877.56</v>
      </c>
      <c r="F187" s="359" t="s">
        <v>510</v>
      </c>
    </row>
    <row r="188" spans="1:6">
      <c r="A188" s="355" t="s">
        <v>700</v>
      </c>
      <c r="B188" s="356" t="s">
        <v>642</v>
      </c>
      <c r="C188" s="357" t="s">
        <v>509</v>
      </c>
      <c r="D188" s="358">
        <v>877.56</v>
      </c>
      <c r="E188" s="358">
        <v>877.56</v>
      </c>
      <c r="F188" s="359" t="s">
        <v>510</v>
      </c>
    </row>
    <row r="189" spans="1:6">
      <c r="A189" s="355" t="s">
        <v>701</v>
      </c>
      <c r="B189" s="356" t="s">
        <v>642</v>
      </c>
      <c r="C189" s="357" t="s">
        <v>509</v>
      </c>
      <c r="D189" s="358">
        <v>240</v>
      </c>
      <c r="E189" s="358">
        <v>240</v>
      </c>
      <c r="F189" s="359" t="s">
        <v>510</v>
      </c>
    </row>
    <row r="190" spans="1:6">
      <c r="A190" s="355" t="s">
        <v>702</v>
      </c>
      <c r="B190" s="356" t="s">
        <v>642</v>
      </c>
      <c r="C190" s="357" t="s">
        <v>509</v>
      </c>
      <c r="D190" s="358">
        <v>240</v>
      </c>
      <c r="E190" s="358">
        <v>240</v>
      </c>
      <c r="F190" s="359" t="s">
        <v>510</v>
      </c>
    </row>
    <row r="191" spans="1:6">
      <c r="A191" s="355" t="s">
        <v>703</v>
      </c>
      <c r="B191" s="356" t="s">
        <v>642</v>
      </c>
      <c r="C191" s="357" t="s">
        <v>509</v>
      </c>
      <c r="D191" s="358">
        <v>1107.8699999999999</v>
      </c>
      <c r="E191" s="358">
        <v>1107.8699999999999</v>
      </c>
      <c r="F191" s="359" t="s">
        <v>510</v>
      </c>
    </row>
    <row r="192" spans="1:6">
      <c r="A192" s="355" t="s">
        <v>704</v>
      </c>
      <c r="B192" s="356" t="s">
        <v>642</v>
      </c>
      <c r="C192" s="357" t="s">
        <v>509</v>
      </c>
      <c r="D192" s="358">
        <v>1107.8699999999999</v>
      </c>
      <c r="E192" s="358">
        <v>1107.8699999999999</v>
      </c>
      <c r="F192" s="359" t="s">
        <v>510</v>
      </c>
    </row>
    <row r="193" spans="1:6">
      <c r="A193" s="355" t="s">
        <v>705</v>
      </c>
      <c r="B193" s="356" t="s">
        <v>642</v>
      </c>
      <c r="C193" s="357" t="s">
        <v>509</v>
      </c>
      <c r="D193" s="358">
        <v>120</v>
      </c>
      <c r="E193" s="358">
        <v>120</v>
      </c>
      <c r="F193" s="359" t="s">
        <v>510</v>
      </c>
    </row>
    <row r="194" spans="1:6">
      <c r="A194" s="355" t="s">
        <v>706</v>
      </c>
      <c r="B194" s="356" t="s">
        <v>642</v>
      </c>
      <c r="C194" s="357" t="s">
        <v>509</v>
      </c>
      <c r="D194" s="358">
        <v>1262.4100000000001</v>
      </c>
      <c r="E194" s="358">
        <v>1262.4100000000001</v>
      </c>
      <c r="F194" s="359" t="s">
        <v>510</v>
      </c>
    </row>
    <row r="195" spans="1:6">
      <c r="A195" s="355" t="s">
        <v>707</v>
      </c>
      <c r="B195" s="356" t="s">
        <v>642</v>
      </c>
      <c r="C195" s="357" t="s">
        <v>509</v>
      </c>
      <c r="D195" s="358">
        <v>1262.4100000000001</v>
      </c>
      <c r="E195" s="358">
        <v>1262.4100000000001</v>
      </c>
      <c r="F195" s="359" t="s">
        <v>510</v>
      </c>
    </row>
    <row r="196" spans="1:6">
      <c r="A196" s="355" t="s">
        <v>708</v>
      </c>
      <c r="B196" s="356" t="s">
        <v>709</v>
      </c>
      <c r="C196" s="357" t="s">
        <v>509</v>
      </c>
      <c r="D196" s="358">
        <v>480</v>
      </c>
      <c r="E196" s="358">
        <v>480</v>
      </c>
      <c r="F196" s="359" t="s">
        <v>510</v>
      </c>
    </row>
    <row r="197" spans="1:6">
      <c r="A197" s="355" t="s">
        <v>710</v>
      </c>
      <c r="B197" s="356" t="s">
        <v>709</v>
      </c>
      <c r="C197" s="357" t="s">
        <v>509</v>
      </c>
      <c r="D197" s="358">
        <v>705.25</v>
      </c>
      <c r="E197" s="358">
        <v>705.25</v>
      </c>
      <c r="F197" s="359" t="s">
        <v>510</v>
      </c>
    </row>
    <row r="198" spans="1:6">
      <c r="A198" s="355" t="s">
        <v>711</v>
      </c>
      <c r="B198" s="356" t="s">
        <v>709</v>
      </c>
      <c r="C198" s="357" t="s">
        <v>509</v>
      </c>
      <c r="D198" s="358">
        <v>705.25</v>
      </c>
      <c r="E198" s="358">
        <v>705.25</v>
      </c>
      <c r="F198" s="359" t="s">
        <v>510</v>
      </c>
    </row>
    <row r="199" spans="1:6">
      <c r="A199" s="355" t="s">
        <v>712</v>
      </c>
      <c r="B199" s="356" t="s">
        <v>709</v>
      </c>
      <c r="C199" s="357" t="s">
        <v>509</v>
      </c>
      <c r="D199" s="358">
        <v>705.25</v>
      </c>
      <c r="E199" s="358">
        <v>705.25</v>
      </c>
      <c r="F199" s="359" t="s">
        <v>510</v>
      </c>
    </row>
    <row r="200" spans="1:6">
      <c r="A200" s="355" t="s">
        <v>713</v>
      </c>
      <c r="B200" s="356" t="s">
        <v>709</v>
      </c>
      <c r="C200" s="357" t="s">
        <v>509</v>
      </c>
      <c r="D200" s="358">
        <v>705.25</v>
      </c>
      <c r="E200" s="358">
        <v>705.25</v>
      </c>
      <c r="F200" s="359" t="s">
        <v>510</v>
      </c>
    </row>
    <row r="201" spans="1:6">
      <c r="A201" s="355" t="s">
        <v>714</v>
      </c>
      <c r="B201" s="356" t="s">
        <v>709</v>
      </c>
      <c r="C201" s="357" t="s">
        <v>509</v>
      </c>
      <c r="D201" s="358">
        <v>705.25</v>
      </c>
      <c r="E201" s="358">
        <v>705.25</v>
      </c>
      <c r="F201" s="359" t="s">
        <v>510</v>
      </c>
    </row>
    <row r="202" spans="1:6">
      <c r="A202" s="355" t="s">
        <v>715</v>
      </c>
      <c r="B202" s="356" t="s">
        <v>709</v>
      </c>
      <c r="C202" s="357" t="s">
        <v>509</v>
      </c>
      <c r="D202" s="358">
        <v>916.62</v>
      </c>
      <c r="E202" s="358">
        <v>916.62</v>
      </c>
      <c r="F202" s="359" t="s">
        <v>510</v>
      </c>
    </row>
    <row r="203" spans="1:6">
      <c r="A203" s="355" t="s">
        <v>716</v>
      </c>
      <c r="B203" s="356" t="s">
        <v>709</v>
      </c>
      <c r="C203" s="357" t="s">
        <v>509</v>
      </c>
      <c r="D203" s="358">
        <v>721.06</v>
      </c>
      <c r="E203" s="358">
        <v>721.06</v>
      </c>
      <c r="F203" s="359" t="s">
        <v>510</v>
      </c>
    </row>
    <row r="204" spans="1:6">
      <c r="A204" s="355" t="s">
        <v>717</v>
      </c>
      <c r="B204" s="356" t="s">
        <v>709</v>
      </c>
      <c r="C204" s="357" t="s">
        <v>509</v>
      </c>
      <c r="D204" s="358">
        <v>763.4</v>
      </c>
      <c r="E204" s="358">
        <v>763.4</v>
      </c>
      <c r="F204" s="359" t="s">
        <v>510</v>
      </c>
    </row>
    <row r="205" spans="1:6">
      <c r="A205" s="355" t="s">
        <v>718</v>
      </c>
      <c r="B205" s="356" t="s">
        <v>709</v>
      </c>
      <c r="C205" s="357" t="s">
        <v>509</v>
      </c>
      <c r="D205" s="358">
        <v>1736.38</v>
      </c>
      <c r="E205" s="358">
        <v>1736.38</v>
      </c>
      <c r="F205" s="359" t="s">
        <v>510</v>
      </c>
    </row>
    <row r="206" spans="1:6">
      <c r="A206" s="355" t="s">
        <v>719</v>
      </c>
      <c r="B206" s="356" t="s">
        <v>709</v>
      </c>
      <c r="C206" s="357" t="s">
        <v>509</v>
      </c>
      <c r="D206" s="358">
        <v>326.67</v>
      </c>
      <c r="E206" s="358">
        <v>326.67</v>
      </c>
      <c r="F206" s="359" t="s">
        <v>510</v>
      </c>
    </row>
    <row r="207" spans="1:6">
      <c r="A207" s="355" t="s">
        <v>720</v>
      </c>
      <c r="B207" s="356" t="s">
        <v>709</v>
      </c>
      <c r="C207" s="357" t="s">
        <v>509</v>
      </c>
      <c r="D207" s="358">
        <v>705.25</v>
      </c>
      <c r="E207" s="358">
        <v>705.25</v>
      </c>
      <c r="F207" s="359" t="s">
        <v>510</v>
      </c>
    </row>
    <row r="208" spans="1:6">
      <c r="A208" s="355" t="s">
        <v>721</v>
      </c>
      <c r="B208" s="356" t="s">
        <v>709</v>
      </c>
      <c r="C208" s="357" t="s">
        <v>509</v>
      </c>
      <c r="D208" s="358">
        <v>705.25</v>
      </c>
      <c r="E208" s="358">
        <v>705.25</v>
      </c>
      <c r="F208" s="359" t="s">
        <v>510</v>
      </c>
    </row>
    <row r="209" spans="1:6">
      <c r="A209" s="355" t="s">
        <v>722</v>
      </c>
      <c r="B209" s="356" t="s">
        <v>709</v>
      </c>
      <c r="C209" s="357" t="s">
        <v>509</v>
      </c>
      <c r="D209" s="358">
        <v>705.25</v>
      </c>
      <c r="E209" s="358">
        <v>705.25</v>
      </c>
      <c r="F209" s="359" t="s">
        <v>510</v>
      </c>
    </row>
    <row r="210" spans="1:6">
      <c r="A210" s="355" t="s">
        <v>723</v>
      </c>
      <c r="B210" s="356" t="s">
        <v>709</v>
      </c>
      <c r="C210" s="357" t="s">
        <v>509</v>
      </c>
      <c r="D210" s="358">
        <v>705.25</v>
      </c>
      <c r="E210" s="358">
        <v>705.25</v>
      </c>
      <c r="F210" s="359" t="s">
        <v>510</v>
      </c>
    </row>
    <row r="211" spans="1:6">
      <c r="A211" s="355" t="s">
        <v>724</v>
      </c>
      <c r="B211" s="356" t="s">
        <v>725</v>
      </c>
      <c r="C211" s="357" t="s">
        <v>509</v>
      </c>
      <c r="D211" s="358">
        <v>412.82</v>
      </c>
      <c r="E211" s="358">
        <v>412.82</v>
      </c>
      <c r="F211" s="359" t="s">
        <v>510</v>
      </c>
    </row>
    <row r="212" spans="1:6">
      <c r="A212" s="355" t="s">
        <v>726</v>
      </c>
      <c r="B212" s="356" t="s">
        <v>725</v>
      </c>
      <c r="C212" s="357" t="s">
        <v>509</v>
      </c>
      <c r="D212" s="358">
        <v>351.66</v>
      </c>
      <c r="E212" s="358">
        <v>351.66</v>
      </c>
      <c r="F212" s="359" t="s">
        <v>510</v>
      </c>
    </row>
    <row r="213" spans="1:6">
      <c r="A213" s="355" t="s">
        <v>727</v>
      </c>
      <c r="B213" s="356" t="s">
        <v>725</v>
      </c>
      <c r="C213" s="357" t="s">
        <v>509</v>
      </c>
      <c r="D213" s="358">
        <v>351.66</v>
      </c>
      <c r="E213" s="358">
        <v>351.66</v>
      </c>
      <c r="F213" s="359" t="s">
        <v>510</v>
      </c>
    </row>
    <row r="214" spans="1:6">
      <c r="A214" s="355" t="s">
        <v>728</v>
      </c>
      <c r="B214" s="356" t="s">
        <v>725</v>
      </c>
      <c r="C214" s="357" t="s">
        <v>509</v>
      </c>
      <c r="D214" s="358">
        <v>142.91999999999999</v>
      </c>
      <c r="E214" s="358">
        <v>142.91999999999999</v>
      </c>
      <c r="F214" s="359" t="s">
        <v>510</v>
      </c>
    </row>
    <row r="215" spans="1:6">
      <c r="A215" s="355" t="s">
        <v>729</v>
      </c>
      <c r="B215" s="356" t="s">
        <v>725</v>
      </c>
      <c r="C215" s="357" t="s">
        <v>509</v>
      </c>
      <c r="D215" s="358">
        <v>609.70000000000005</v>
      </c>
      <c r="E215" s="358">
        <v>609.70000000000005</v>
      </c>
      <c r="F215" s="359" t="s">
        <v>510</v>
      </c>
    </row>
    <row r="216" spans="1:6">
      <c r="A216" s="355" t="s">
        <v>730</v>
      </c>
      <c r="B216" s="356" t="s">
        <v>725</v>
      </c>
      <c r="C216" s="357" t="s">
        <v>509</v>
      </c>
      <c r="D216" s="358">
        <v>174.89</v>
      </c>
      <c r="E216" s="358">
        <v>174.89</v>
      </c>
      <c r="F216" s="359" t="s">
        <v>510</v>
      </c>
    </row>
    <row r="217" spans="1:6">
      <c r="A217" s="355" t="s">
        <v>731</v>
      </c>
      <c r="B217" s="356" t="s">
        <v>725</v>
      </c>
      <c r="C217" s="357" t="s">
        <v>509</v>
      </c>
      <c r="D217" s="358">
        <v>174.89</v>
      </c>
      <c r="E217" s="358">
        <v>174.89</v>
      </c>
      <c r="F217" s="359" t="s">
        <v>510</v>
      </c>
    </row>
    <row r="218" spans="1:6">
      <c r="A218" s="355" t="s">
        <v>732</v>
      </c>
      <c r="B218" s="356" t="s">
        <v>725</v>
      </c>
      <c r="C218" s="357" t="s">
        <v>509</v>
      </c>
      <c r="D218" s="358">
        <v>174.89</v>
      </c>
      <c r="E218" s="358">
        <v>174.89</v>
      </c>
      <c r="F218" s="359" t="s">
        <v>510</v>
      </c>
    </row>
    <row r="219" spans="1:6">
      <c r="A219" s="355" t="s">
        <v>733</v>
      </c>
      <c r="B219" s="356" t="s">
        <v>725</v>
      </c>
      <c r="C219" s="357" t="s">
        <v>509</v>
      </c>
      <c r="D219" s="358">
        <v>174.89</v>
      </c>
      <c r="E219" s="358">
        <v>174.89</v>
      </c>
      <c r="F219" s="359" t="s">
        <v>510</v>
      </c>
    </row>
    <row r="220" spans="1:6">
      <c r="A220" s="355" t="s">
        <v>734</v>
      </c>
      <c r="B220" s="356" t="s">
        <v>725</v>
      </c>
      <c r="C220" s="357" t="s">
        <v>509</v>
      </c>
      <c r="D220" s="358">
        <v>174.89</v>
      </c>
      <c r="E220" s="358">
        <v>174.89</v>
      </c>
      <c r="F220" s="359" t="s">
        <v>510</v>
      </c>
    </row>
    <row r="221" spans="1:6">
      <c r="A221" s="355" t="s">
        <v>735</v>
      </c>
      <c r="B221" s="356" t="s">
        <v>725</v>
      </c>
      <c r="C221" s="357" t="s">
        <v>509</v>
      </c>
      <c r="D221" s="358">
        <v>174.89</v>
      </c>
      <c r="E221" s="358">
        <v>174.89</v>
      </c>
      <c r="F221" s="359" t="s">
        <v>510</v>
      </c>
    </row>
    <row r="222" spans="1:6">
      <c r="A222" s="355" t="s">
        <v>736</v>
      </c>
      <c r="B222" s="356" t="s">
        <v>725</v>
      </c>
      <c r="C222" s="357" t="s">
        <v>509</v>
      </c>
      <c r="D222" s="358">
        <v>412.82</v>
      </c>
      <c r="E222" s="358">
        <v>412.82</v>
      </c>
      <c r="F222" s="359" t="s">
        <v>510</v>
      </c>
    </row>
    <row r="223" spans="1:6">
      <c r="A223" s="355" t="s">
        <v>737</v>
      </c>
      <c r="B223" s="356" t="s">
        <v>725</v>
      </c>
      <c r="C223" s="357" t="s">
        <v>509</v>
      </c>
      <c r="D223" s="358">
        <v>174.89</v>
      </c>
      <c r="E223" s="358">
        <v>174.89</v>
      </c>
      <c r="F223" s="359" t="s">
        <v>510</v>
      </c>
    </row>
    <row r="224" spans="1:6">
      <c r="A224" s="355" t="s">
        <v>738</v>
      </c>
      <c r="B224" s="356" t="s">
        <v>725</v>
      </c>
      <c r="C224" s="357" t="s">
        <v>509</v>
      </c>
      <c r="D224" s="358">
        <v>174.89</v>
      </c>
      <c r="E224" s="358">
        <v>174.89</v>
      </c>
      <c r="F224" s="359" t="s">
        <v>510</v>
      </c>
    </row>
    <row r="225" spans="1:6">
      <c r="A225" s="355" t="s">
        <v>739</v>
      </c>
      <c r="B225" s="356" t="s">
        <v>725</v>
      </c>
      <c r="C225" s="357" t="s">
        <v>509</v>
      </c>
      <c r="D225" s="358">
        <v>174.89</v>
      </c>
      <c r="E225" s="358">
        <v>174.89</v>
      </c>
      <c r="F225" s="359" t="s">
        <v>510</v>
      </c>
    </row>
    <row r="226" spans="1:6">
      <c r="A226" s="355" t="s">
        <v>740</v>
      </c>
      <c r="B226" s="356" t="s">
        <v>725</v>
      </c>
      <c r="C226" s="357" t="s">
        <v>509</v>
      </c>
      <c r="D226" s="358">
        <v>174.89</v>
      </c>
      <c r="E226" s="358">
        <v>174.89</v>
      </c>
      <c r="F226" s="359" t="s">
        <v>510</v>
      </c>
    </row>
    <row r="227" spans="1:6">
      <c r="A227" s="355" t="s">
        <v>741</v>
      </c>
      <c r="B227" s="356" t="s">
        <v>725</v>
      </c>
      <c r="C227" s="357" t="s">
        <v>509</v>
      </c>
      <c r="D227" s="358">
        <v>174.89</v>
      </c>
      <c r="E227" s="358">
        <v>174.89</v>
      </c>
      <c r="F227" s="359" t="s">
        <v>510</v>
      </c>
    </row>
    <row r="228" spans="1:6">
      <c r="A228" s="355" t="s">
        <v>742</v>
      </c>
      <c r="B228" s="356" t="s">
        <v>725</v>
      </c>
      <c r="C228" s="357" t="s">
        <v>509</v>
      </c>
      <c r="D228" s="358">
        <v>174.89</v>
      </c>
      <c r="E228" s="358">
        <v>174.89</v>
      </c>
      <c r="F228" s="359" t="s">
        <v>510</v>
      </c>
    </row>
    <row r="229" spans="1:6">
      <c r="A229" s="355" t="s">
        <v>743</v>
      </c>
      <c r="B229" s="356" t="s">
        <v>725</v>
      </c>
      <c r="C229" s="357" t="s">
        <v>509</v>
      </c>
      <c r="D229" s="358">
        <v>174.89</v>
      </c>
      <c r="E229" s="358">
        <v>174.89</v>
      </c>
      <c r="F229" s="359" t="s">
        <v>510</v>
      </c>
    </row>
    <row r="230" spans="1:6">
      <c r="A230" s="355" t="s">
        <v>744</v>
      </c>
      <c r="B230" s="356" t="s">
        <v>725</v>
      </c>
      <c r="C230" s="357" t="s">
        <v>509</v>
      </c>
      <c r="D230" s="358">
        <v>174.89</v>
      </c>
      <c r="E230" s="358">
        <v>174.89</v>
      </c>
      <c r="F230" s="359" t="s">
        <v>510</v>
      </c>
    </row>
    <row r="231" spans="1:6">
      <c r="A231" s="355" t="s">
        <v>745</v>
      </c>
      <c r="B231" s="356" t="s">
        <v>725</v>
      </c>
      <c r="C231" s="357" t="s">
        <v>509</v>
      </c>
      <c r="D231" s="358">
        <v>174.89</v>
      </c>
      <c r="E231" s="358">
        <v>174.89</v>
      </c>
      <c r="F231" s="359" t="s">
        <v>510</v>
      </c>
    </row>
    <row r="232" spans="1:6">
      <c r="A232" s="355" t="s">
        <v>746</v>
      </c>
      <c r="B232" s="356" t="s">
        <v>725</v>
      </c>
      <c r="C232" s="357" t="s">
        <v>509</v>
      </c>
      <c r="D232" s="358">
        <v>174.89</v>
      </c>
      <c r="E232" s="358">
        <v>174.89</v>
      </c>
      <c r="F232" s="359" t="s">
        <v>510</v>
      </c>
    </row>
    <row r="233" spans="1:6">
      <c r="A233" s="355" t="s">
        <v>747</v>
      </c>
      <c r="B233" s="356" t="s">
        <v>725</v>
      </c>
      <c r="C233" s="357" t="s">
        <v>509</v>
      </c>
      <c r="D233" s="358">
        <v>412.82</v>
      </c>
      <c r="E233" s="358">
        <v>412.82</v>
      </c>
      <c r="F233" s="359" t="s">
        <v>510</v>
      </c>
    </row>
    <row r="234" spans="1:6">
      <c r="A234" s="355" t="s">
        <v>748</v>
      </c>
      <c r="B234" s="356" t="s">
        <v>725</v>
      </c>
      <c r="C234" s="357" t="s">
        <v>509</v>
      </c>
      <c r="D234" s="358">
        <v>174.89</v>
      </c>
      <c r="E234" s="358">
        <v>174.89</v>
      </c>
      <c r="F234" s="359" t="s">
        <v>510</v>
      </c>
    </row>
    <row r="235" spans="1:6">
      <c r="A235" s="355" t="s">
        <v>749</v>
      </c>
      <c r="B235" s="356" t="s">
        <v>725</v>
      </c>
      <c r="C235" s="357" t="s">
        <v>509</v>
      </c>
      <c r="D235" s="358">
        <v>174.89</v>
      </c>
      <c r="E235" s="358">
        <v>174.89</v>
      </c>
      <c r="F235" s="359" t="s">
        <v>510</v>
      </c>
    </row>
    <row r="236" spans="1:6">
      <c r="A236" s="355" t="s">
        <v>750</v>
      </c>
      <c r="B236" s="356" t="s">
        <v>725</v>
      </c>
      <c r="C236" s="357" t="s">
        <v>509</v>
      </c>
      <c r="D236" s="358">
        <v>165.99</v>
      </c>
      <c r="E236" s="358">
        <v>165.99</v>
      </c>
      <c r="F236" s="359" t="s">
        <v>510</v>
      </c>
    </row>
    <row r="237" spans="1:6">
      <c r="A237" s="355" t="s">
        <v>751</v>
      </c>
      <c r="B237" s="356" t="s">
        <v>725</v>
      </c>
      <c r="C237" s="357" t="s">
        <v>509</v>
      </c>
      <c r="D237" s="358">
        <v>165.99</v>
      </c>
      <c r="E237" s="358">
        <v>165.99</v>
      </c>
      <c r="F237" s="359" t="s">
        <v>510</v>
      </c>
    </row>
    <row r="238" spans="1:6">
      <c r="A238" s="355" t="s">
        <v>752</v>
      </c>
      <c r="B238" s="356" t="s">
        <v>725</v>
      </c>
      <c r="C238" s="357" t="s">
        <v>509</v>
      </c>
      <c r="D238" s="358">
        <v>165.99</v>
      </c>
      <c r="E238" s="358">
        <v>165.99</v>
      </c>
      <c r="F238" s="359" t="s">
        <v>510</v>
      </c>
    </row>
    <row r="239" spans="1:6">
      <c r="A239" s="355" t="s">
        <v>753</v>
      </c>
      <c r="B239" s="356" t="s">
        <v>725</v>
      </c>
      <c r="C239" s="357" t="s">
        <v>509</v>
      </c>
      <c r="D239" s="358">
        <v>165.99</v>
      </c>
      <c r="E239" s="358">
        <v>165.99</v>
      </c>
      <c r="F239" s="359" t="s">
        <v>510</v>
      </c>
    </row>
    <row r="240" spans="1:6">
      <c r="A240" s="355" t="s">
        <v>754</v>
      </c>
      <c r="B240" s="356" t="s">
        <v>725</v>
      </c>
      <c r="C240" s="357" t="s">
        <v>509</v>
      </c>
      <c r="D240" s="358">
        <v>165.99</v>
      </c>
      <c r="E240" s="358">
        <v>165.99</v>
      </c>
      <c r="F240" s="359" t="s">
        <v>510</v>
      </c>
    </row>
    <row r="241" spans="1:6">
      <c r="A241" s="355" t="s">
        <v>755</v>
      </c>
      <c r="B241" s="356" t="s">
        <v>725</v>
      </c>
      <c r="C241" s="357" t="s">
        <v>509</v>
      </c>
      <c r="D241" s="358">
        <v>165.99</v>
      </c>
      <c r="E241" s="358">
        <v>165.99</v>
      </c>
      <c r="F241" s="359" t="s">
        <v>510</v>
      </c>
    </row>
    <row r="242" spans="1:6">
      <c r="A242" s="355" t="s">
        <v>756</v>
      </c>
      <c r="B242" s="356" t="s">
        <v>725</v>
      </c>
      <c r="C242" s="357" t="s">
        <v>509</v>
      </c>
      <c r="D242" s="358">
        <v>165.99</v>
      </c>
      <c r="E242" s="358">
        <v>165.99</v>
      </c>
      <c r="F242" s="359" t="s">
        <v>510</v>
      </c>
    </row>
    <row r="243" spans="1:6">
      <c r="A243" s="355" t="s">
        <v>757</v>
      </c>
      <c r="B243" s="356" t="s">
        <v>725</v>
      </c>
      <c r="C243" s="357" t="s">
        <v>509</v>
      </c>
      <c r="D243" s="358">
        <v>165.99</v>
      </c>
      <c r="E243" s="358">
        <v>165.99</v>
      </c>
      <c r="F243" s="359" t="s">
        <v>510</v>
      </c>
    </row>
    <row r="244" spans="1:6">
      <c r="A244" s="355" t="s">
        <v>758</v>
      </c>
      <c r="B244" s="356" t="s">
        <v>725</v>
      </c>
      <c r="C244" s="357" t="s">
        <v>509</v>
      </c>
      <c r="D244" s="358">
        <v>412.82</v>
      </c>
      <c r="E244" s="358">
        <v>412.82</v>
      </c>
      <c r="F244" s="359" t="s">
        <v>510</v>
      </c>
    </row>
    <row r="245" spans="1:6">
      <c r="A245" s="355" t="s">
        <v>759</v>
      </c>
      <c r="B245" s="356" t="s">
        <v>725</v>
      </c>
      <c r="C245" s="357" t="s">
        <v>509</v>
      </c>
      <c r="D245" s="358">
        <v>165.99</v>
      </c>
      <c r="E245" s="358">
        <v>165.99</v>
      </c>
      <c r="F245" s="359" t="s">
        <v>510</v>
      </c>
    </row>
    <row r="246" spans="1:6">
      <c r="A246" s="355" t="s">
        <v>760</v>
      </c>
      <c r="B246" s="356" t="s">
        <v>725</v>
      </c>
      <c r="C246" s="357" t="s">
        <v>509</v>
      </c>
      <c r="D246" s="358">
        <v>165.99</v>
      </c>
      <c r="E246" s="358">
        <v>165.99</v>
      </c>
      <c r="F246" s="359" t="s">
        <v>510</v>
      </c>
    </row>
    <row r="247" spans="1:6">
      <c r="A247" s="355" t="s">
        <v>761</v>
      </c>
      <c r="B247" s="356" t="s">
        <v>725</v>
      </c>
      <c r="C247" s="357" t="s">
        <v>509</v>
      </c>
      <c r="D247" s="358">
        <v>412.82</v>
      </c>
      <c r="E247" s="358">
        <v>412.82</v>
      </c>
      <c r="F247" s="359" t="s">
        <v>510</v>
      </c>
    </row>
    <row r="248" spans="1:6">
      <c r="A248" s="355" t="s">
        <v>762</v>
      </c>
      <c r="B248" s="356" t="s">
        <v>725</v>
      </c>
      <c r="C248" s="357" t="s">
        <v>509</v>
      </c>
      <c r="D248" s="358">
        <v>400</v>
      </c>
      <c r="E248" s="358">
        <v>400</v>
      </c>
      <c r="F248" s="359" t="s">
        <v>510</v>
      </c>
    </row>
    <row r="249" spans="1:6">
      <c r="A249" s="355" t="s">
        <v>763</v>
      </c>
      <c r="B249" s="356" t="s">
        <v>725</v>
      </c>
      <c r="C249" s="357" t="s">
        <v>509</v>
      </c>
      <c r="D249" s="358">
        <v>805.79</v>
      </c>
      <c r="E249" s="358">
        <v>805.79</v>
      </c>
      <c r="F249" s="359" t="s">
        <v>510</v>
      </c>
    </row>
    <row r="250" spans="1:6">
      <c r="A250" s="355" t="s">
        <v>764</v>
      </c>
      <c r="B250" s="356" t="s">
        <v>725</v>
      </c>
      <c r="C250" s="357" t="s">
        <v>509</v>
      </c>
      <c r="D250" s="358">
        <v>351.66</v>
      </c>
      <c r="E250" s="358">
        <v>351.66</v>
      </c>
      <c r="F250" s="359" t="s">
        <v>510</v>
      </c>
    </row>
    <row r="251" spans="1:6">
      <c r="A251" s="355" t="s">
        <v>765</v>
      </c>
      <c r="B251" s="356" t="s">
        <v>725</v>
      </c>
      <c r="C251" s="357" t="s">
        <v>509</v>
      </c>
      <c r="D251" s="358">
        <v>351.66</v>
      </c>
      <c r="E251" s="358">
        <v>351.66</v>
      </c>
      <c r="F251" s="359" t="s">
        <v>510</v>
      </c>
    </row>
    <row r="252" spans="1:6">
      <c r="A252" s="355" t="s">
        <v>766</v>
      </c>
      <c r="B252" s="356" t="s">
        <v>767</v>
      </c>
      <c r="C252" s="357" t="s">
        <v>509</v>
      </c>
      <c r="D252" s="358">
        <v>120</v>
      </c>
      <c r="E252" s="358">
        <v>120</v>
      </c>
      <c r="F252" s="359" t="s">
        <v>510</v>
      </c>
    </row>
    <row r="253" spans="1:6">
      <c r="A253" s="355" t="s">
        <v>768</v>
      </c>
      <c r="B253" s="356" t="s">
        <v>767</v>
      </c>
      <c r="C253" s="357" t="s">
        <v>509</v>
      </c>
      <c r="D253" s="358">
        <v>160</v>
      </c>
      <c r="E253" s="358">
        <v>160</v>
      </c>
      <c r="F253" s="359" t="s">
        <v>510</v>
      </c>
    </row>
    <row r="254" spans="1:6">
      <c r="A254" s="355" t="s">
        <v>769</v>
      </c>
      <c r="B254" s="356" t="s">
        <v>767</v>
      </c>
      <c r="C254" s="357" t="s">
        <v>509</v>
      </c>
      <c r="D254" s="358">
        <v>1400.37</v>
      </c>
      <c r="E254" s="358">
        <v>1400.37</v>
      </c>
      <c r="F254" s="359" t="s">
        <v>510</v>
      </c>
    </row>
    <row r="255" spans="1:6">
      <c r="A255" s="355" t="s">
        <v>770</v>
      </c>
      <c r="B255" s="356" t="s">
        <v>767</v>
      </c>
      <c r="C255" s="357" t="s">
        <v>509</v>
      </c>
      <c r="D255" s="358">
        <v>720</v>
      </c>
      <c r="E255" s="358">
        <v>720</v>
      </c>
      <c r="F255" s="359" t="s">
        <v>510</v>
      </c>
    </row>
    <row r="256" spans="1:6">
      <c r="A256" s="355" t="s">
        <v>771</v>
      </c>
      <c r="B256" s="356" t="s">
        <v>767</v>
      </c>
      <c r="C256" s="357" t="s">
        <v>509</v>
      </c>
      <c r="D256" s="358">
        <v>1478.48</v>
      </c>
      <c r="E256" s="358">
        <v>1478.48</v>
      </c>
      <c r="F256" s="359" t="s">
        <v>510</v>
      </c>
    </row>
    <row r="257" spans="1:6">
      <c r="A257" s="355" t="s">
        <v>772</v>
      </c>
      <c r="B257" s="356" t="s">
        <v>767</v>
      </c>
      <c r="C257" s="357" t="s">
        <v>509</v>
      </c>
      <c r="D257" s="358">
        <v>1027.3</v>
      </c>
      <c r="E257" s="358">
        <v>1027.3</v>
      </c>
      <c r="F257" s="359" t="s">
        <v>510</v>
      </c>
    </row>
    <row r="258" spans="1:6">
      <c r="A258" s="355" t="s">
        <v>773</v>
      </c>
      <c r="B258" s="356" t="s">
        <v>774</v>
      </c>
      <c r="C258" s="357" t="s">
        <v>509</v>
      </c>
      <c r="D258" s="358">
        <v>1122.92</v>
      </c>
      <c r="E258" s="358">
        <v>1122.92</v>
      </c>
      <c r="F258" s="359" t="s">
        <v>510</v>
      </c>
    </row>
    <row r="259" spans="1:6">
      <c r="A259" s="355" t="s">
        <v>775</v>
      </c>
      <c r="B259" s="356" t="s">
        <v>774</v>
      </c>
      <c r="C259" s="357" t="s">
        <v>509</v>
      </c>
      <c r="D259" s="358">
        <v>1659.93</v>
      </c>
      <c r="E259" s="358">
        <v>1659.93</v>
      </c>
      <c r="F259" s="359" t="s">
        <v>510</v>
      </c>
    </row>
    <row r="260" spans="1:6">
      <c r="A260" s="355" t="s">
        <v>776</v>
      </c>
      <c r="B260" s="356" t="s">
        <v>774</v>
      </c>
      <c r="C260" s="357" t="s">
        <v>509</v>
      </c>
      <c r="D260" s="358">
        <v>1659.93</v>
      </c>
      <c r="E260" s="358">
        <v>1659.93</v>
      </c>
      <c r="F260" s="359" t="s">
        <v>510</v>
      </c>
    </row>
    <row r="261" spans="1:6">
      <c r="A261" s="355" t="s">
        <v>777</v>
      </c>
      <c r="B261" s="356" t="s">
        <v>774</v>
      </c>
      <c r="C261" s="357" t="s">
        <v>509</v>
      </c>
      <c r="D261" s="358">
        <v>1659.93</v>
      </c>
      <c r="E261" s="358">
        <v>1659.93</v>
      </c>
      <c r="F261" s="359" t="s">
        <v>510</v>
      </c>
    </row>
    <row r="262" spans="1:6">
      <c r="A262" s="355" t="s">
        <v>778</v>
      </c>
      <c r="B262" s="356" t="s">
        <v>779</v>
      </c>
      <c r="C262" s="357" t="s">
        <v>509</v>
      </c>
      <c r="D262" s="358">
        <v>204.17</v>
      </c>
      <c r="E262" s="358">
        <v>204.17</v>
      </c>
      <c r="F262" s="359" t="s">
        <v>510</v>
      </c>
    </row>
    <row r="263" spans="1:6">
      <c r="A263" s="355" t="s">
        <v>780</v>
      </c>
      <c r="B263" s="356" t="s">
        <v>779</v>
      </c>
      <c r="C263" s="357" t="s">
        <v>509</v>
      </c>
      <c r="D263" s="358">
        <v>7286.64</v>
      </c>
      <c r="E263" s="358">
        <v>7286.64</v>
      </c>
      <c r="F263" s="359" t="s">
        <v>510</v>
      </c>
    </row>
    <row r="264" spans="1:6">
      <c r="A264" s="355" t="s">
        <v>781</v>
      </c>
      <c r="B264" s="356" t="s">
        <v>779</v>
      </c>
      <c r="C264" s="357" t="s">
        <v>509</v>
      </c>
      <c r="D264" s="358">
        <v>1758.62</v>
      </c>
      <c r="E264" s="358">
        <v>1758.62</v>
      </c>
      <c r="F264" s="359" t="s">
        <v>510</v>
      </c>
    </row>
    <row r="265" spans="1:6">
      <c r="A265" s="355" t="s">
        <v>782</v>
      </c>
      <c r="B265" s="356" t="s">
        <v>779</v>
      </c>
      <c r="C265" s="357" t="s">
        <v>509</v>
      </c>
      <c r="D265" s="358">
        <v>1203.45</v>
      </c>
      <c r="E265" s="358">
        <v>1203.45</v>
      </c>
      <c r="F265" s="359" t="s">
        <v>510</v>
      </c>
    </row>
    <row r="266" spans="1:6">
      <c r="A266" s="355" t="s">
        <v>783</v>
      </c>
      <c r="B266" s="356" t="s">
        <v>779</v>
      </c>
      <c r="C266" s="357" t="s">
        <v>509</v>
      </c>
      <c r="D266" s="358">
        <v>204.17</v>
      </c>
      <c r="E266" s="358">
        <v>204.17</v>
      </c>
      <c r="F266" s="359" t="s">
        <v>510</v>
      </c>
    </row>
    <row r="267" spans="1:6">
      <c r="A267" s="355" t="s">
        <v>784</v>
      </c>
      <c r="B267" s="356" t="s">
        <v>779</v>
      </c>
      <c r="C267" s="357" t="s">
        <v>509</v>
      </c>
      <c r="D267" s="358">
        <v>204.17</v>
      </c>
      <c r="E267" s="358">
        <v>204.17</v>
      </c>
      <c r="F267" s="359" t="s">
        <v>510</v>
      </c>
    </row>
    <row r="268" spans="1:6">
      <c r="A268" s="355" t="s">
        <v>785</v>
      </c>
      <c r="B268" s="356" t="s">
        <v>779</v>
      </c>
      <c r="C268" s="357" t="s">
        <v>509</v>
      </c>
      <c r="D268" s="358">
        <v>1527.17</v>
      </c>
      <c r="E268" s="358">
        <v>1527.17</v>
      </c>
      <c r="F268" s="359" t="s">
        <v>510</v>
      </c>
    </row>
    <row r="269" spans="1:6">
      <c r="A269" s="355" t="s">
        <v>786</v>
      </c>
      <c r="B269" s="356" t="s">
        <v>779</v>
      </c>
      <c r="C269" s="357" t="s">
        <v>509</v>
      </c>
      <c r="D269" s="358">
        <v>1527.17</v>
      </c>
      <c r="E269" s="358">
        <v>1527.17</v>
      </c>
      <c r="F269" s="359" t="s">
        <v>510</v>
      </c>
    </row>
    <row r="270" spans="1:6">
      <c r="A270" s="355" t="s">
        <v>787</v>
      </c>
      <c r="B270" s="356" t="s">
        <v>779</v>
      </c>
      <c r="C270" s="357" t="s">
        <v>509</v>
      </c>
      <c r="D270" s="358">
        <v>1527.17</v>
      </c>
      <c r="E270" s="358">
        <v>1527.17</v>
      </c>
      <c r="F270" s="359" t="s">
        <v>510</v>
      </c>
    </row>
    <row r="271" spans="1:6">
      <c r="A271" s="355" t="s">
        <v>788</v>
      </c>
      <c r="B271" s="356" t="s">
        <v>779</v>
      </c>
      <c r="C271" s="357" t="s">
        <v>509</v>
      </c>
      <c r="D271" s="358">
        <v>1527.17</v>
      </c>
      <c r="E271" s="358">
        <v>1527.17</v>
      </c>
      <c r="F271" s="359" t="s">
        <v>510</v>
      </c>
    </row>
    <row r="272" spans="1:6">
      <c r="A272" s="355" t="s">
        <v>789</v>
      </c>
      <c r="B272" s="356" t="s">
        <v>779</v>
      </c>
      <c r="C272" s="357" t="s">
        <v>509</v>
      </c>
      <c r="D272" s="358">
        <v>2758.28</v>
      </c>
      <c r="E272" s="358">
        <v>2758.28</v>
      </c>
      <c r="F272" s="359" t="s">
        <v>510</v>
      </c>
    </row>
    <row r="273" spans="1:6">
      <c r="A273" s="355" t="s">
        <v>790</v>
      </c>
      <c r="B273" s="356" t="s">
        <v>779</v>
      </c>
      <c r="C273" s="357" t="s">
        <v>509</v>
      </c>
      <c r="D273" s="358">
        <v>2944.34</v>
      </c>
      <c r="E273" s="358">
        <v>2944.34</v>
      </c>
      <c r="F273" s="359" t="s">
        <v>510</v>
      </c>
    </row>
    <row r="274" spans="1:6">
      <c r="A274" s="355" t="s">
        <v>791</v>
      </c>
      <c r="B274" s="356" t="s">
        <v>792</v>
      </c>
      <c r="C274" s="357" t="s">
        <v>509</v>
      </c>
      <c r="D274" s="358">
        <v>480</v>
      </c>
      <c r="E274" s="358">
        <v>480</v>
      </c>
      <c r="F274" s="359" t="s">
        <v>510</v>
      </c>
    </row>
    <row r="275" spans="1:6">
      <c r="A275" s="355" t="s">
        <v>793</v>
      </c>
      <c r="B275" s="356" t="s">
        <v>794</v>
      </c>
      <c r="C275" s="357" t="s">
        <v>509</v>
      </c>
      <c r="D275" s="358">
        <v>360</v>
      </c>
      <c r="E275" s="358">
        <v>360</v>
      </c>
      <c r="F275" s="359" t="s">
        <v>510</v>
      </c>
    </row>
    <row r="276" spans="1:6">
      <c r="A276" s="355" t="s">
        <v>795</v>
      </c>
      <c r="B276" s="356" t="s">
        <v>794</v>
      </c>
      <c r="C276" s="357" t="s">
        <v>509</v>
      </c>
      <c r="D276" s="358">
        <v>360</v>
      </c>
      <c r="E276" s="358">
        <v>360</v>
      </c>
      <c r="F276" s="359" t="s">
        <v>510</v>
      </c>
    </row>
    <row r="277" spans="1:6">
      <c r="A277" s="355" t="s">
        <v>796</v>
      </c>
      <c r="B277" s="356" t="s">
        <v>794</v>
      </c>
      <c r="C277" s="357" t="s">
        <v>509</v>
      </c>
      <c r="D277" s="358">
        <v>2545.6</v>
      </c>
      <c r="E277" s="358">
        <v>2545.6</v>
      </c>
      <c r="F277" s="359" t="s">
        <v>510</v>
      </c>
    </row>
    <row r="278" spans="1:6">
      <c r="A278" s="355" t="s">
        <v>797</v>
      </c>
      <c r="B278" s="356" t="s">
        <v>794</v>
      </c>
      <c r="C278" s="357" t="s">
        <v>509</v>
      </c>
      <c r="D278" s="358">
        <v>1636.66</v>
      </c>
      <c r="E278" s="358">
        <v>1636.66</v>
      </c>
      <c r="F278" s="359" t="s">
        <v>510</v>
      </c>
    </row>
    <row r="279" spans="1:6">
      <c r="A279" s="355" t="s">
        <v>798</v>
      </c>
      <c r="B279" s="356" t="s">
        <v>799</v>
      </c>
      <c r="C279" s="357" t="s">
        <v>509</v>
      </c>
      <c r="D279" s="358">
        <v>2700</v>
      </c>
      <c r="E279" s="358">
        <v>2700</v>
      </c>
      <c r="F279" s="359" t="s">
        <v>510</v>
      </c>
    </row>
    <row r="280" spans="1:6">
      <c r="A280" s="355" t="s">
        <v>800</v>
      </c>
      <c r="B280" s="356" t="s">
        <v>801</v>
      </c>
      <c r="C280" s="357" t="s">
        <v>509</v>
      </c>
      <c r="D280" s="358">
        <v>16208.8</v>
      </c>
      <c r="E280" s="358">
        <v>16208.8</v>
      </c>
      <c r="F280" s="359" t="s">
        <v>510</v>
      </c>
    </row>
    <row r="281" spans="1:6">
      <c r="A281" s="355" t="s">
        <v>802</v>
      </c>
      <c r="B281" s="356" t="s">
        <v>801</v>
      </c>
      <c r="C281" s="357" t="s">
        <v>509</v>
      </c>
      <c r="D281" s="358">
        <v>16148.8</v>
      </c>
      <c r="E281" s="358">
        <v>16148.8</v>
      </c>
      <c r="F281" s="359" t="s">
        <v>510</v>
      </c>
    </row>
    <row r="282" spans="1:6">
      <c r="A282" s="355" t="s">
        <v>803</v>
      </c>
      <c r="B282" s="356" t="s">
        <v>804</v>
      </c>
      <c r="C282" s="357" t="s">
        <v>509</v>
      </c>
      <c r="D282" s="358">
        <v>4504.07</v>
      </c>
      <c r="E282" s="358">
        <v>4504.07</v>
      </c>
      <c r="F282" s="359" t="s">
        <v>510</v>
      </c>
    </row>
    <row r="283" spans="1:6">
      <c r="A283" s="355" t="s">
        <v>805</v>
      </c>
      <c r="B283" s="356" t="s">
        <v>806</v>
      </c>
      <c r="C283" s="357" t="s">
        <v>509</v>
      </c>
      <c r="D283" s="358">
        <v>1840</v>
      </c>
      <c r="E283" s="358">
        <v>1840</v>
      </c>
      <c r="F283" s="359" t="s">
        <v>510</v>
      </c>
    </row>
    <row r="284" spans="1:6">
      <c r="A284" s="355" t="s">
        <v>807</v>
      </c>
      <c r="B284" s="356" t="s">
        <v>808</v>
      </c>
      <c r="C284" s="357" t="s">
        <v>509</v>
      </c>
      <c r="D284" s="358">
        <v>240</v>
      </c>
      <c r="E284" s="358">
        <v>240</v>
      </c>
      <c r="F284" s="359" t="s">
        <v>510</v>
      </c>
    </row>
    <row r="285" spans="1:6">
      <c r="A285" s="355" t="s">
        <v>809</v>
      </c>
      <c r="B285" s="356" t="s">
        <v>810</v>
      </c>
      <c r="C285" s="357" t="s">
        <v>509</v>
      </c>
      <c r="D285" s="358">
        <v>2846</v>
      </c>
      <c r="E285" s="358">
        <v>2846</v>
      </c>
      <c r="F285" s="359" t="s">
        <v>510</v>
      </c>
    </row>
    <row r="286" spans="1:6">
      <c r="A286" s="355" t="s">
        <v>811</v>
      </c>
      <c r="B286" s="356" t="s">
        <v>810</v>
      </c>
      <c r="C286" s="357" t="s">
        <v>509</v>
      </c>
      <c r="D286" s="358">
        <v>1848</v>
      </c>
      <c r="E286" s="358">
        <v>1848</v>
      </c>
      <c r="F286" s="359" t="s">
        <v>510</v>
      </c>
    </row>
    <row r="287" spans="1:6">
      <c r="A287" s="355" t="s">
        <v>812</v>
      </c>
      <c r="B287" s="356" t="s">
        <v>810</v>
      </c>
      <c r="C287" s="357" t="s">
        <v>509</v>
      </c>
      <c r="D287" s="358">
        <v>1848</v>
      </c>
      <c r="E287" s="358">
        <v>1848</v>
      </c>
      <c r="F287" s="359" t="s">
        <v>510</v>
      </c>
    </row>
    <row r="288" spans="1:6">
      <c r="A288" s="355" t="s">
        <v>813</v>
      </c>
      <c r="B288" s="356" t="s">
        <v>810</v>
      </c>
      <c r="C288" s="357" t="s">
        <v>509</v>
      </c>
      <c r="D288" s="358">
        <v>1342.53</v>
      </c>
      <c r="E288" s="358">
        <v>1342.53</v>
      </c>
      <c r="F288" s="359" t="s">
        <v>510</v>
      </c>
    </row>
    <row r="289" spans="1:6">
      <c r="A289" s="355" t="s">
        <v>814</v>
      </c>
      <c r="B289" s="356" t="s">
        <v>810</v>
      </c>
      <c r="C289" s="357" t="s">
        <v>509</v>
      </c>
      <c r="D289" s="358">
        <v>749.17</v>
      </c>
      <c r="E289" s="358">
        <v>749.17</v>
      </c>
      <c r="F289" s="359" t="s">
        <v>510</v>
      </c>
    </row>
    <row r="290" spans="1:6">
      <c r="A290" s="355" t="s">
        <v>815</v>
      </c>
      <c r="B290" s="356" t="s">
        <v>816</v>
      </c>
      <c r="C290" s="357" t="s">
        <v>509</v>
      </c>
      <c r="D290" s="358">
        <v>204.17</v>
      </c>
      <c r="E290" s="358">
        <v>204.17</v>
      </c>
      <c r="F290" s="359" t="s">
        <v>510</v>
      </c>
    </row>
    <row r="291" spans="1:6">
      <c r="A291" s="355" t="s">
        <v>817</v>
      </c>
      <c r="B291" s="356" t="s">
        <v>816</v>
      </c>
      <c r="C291" s="357" t="s">
        <v>509</v>
      </c>
      <c r="D291" s="358">
        <v>1187.5</v>
      </c>
      <c r="E291" s="358">
        <v>1187.5</v>
      </c>
      <c r="F291" s="359" t="s">
        <v>510</v>
      </c>
    </row>
    <row r="292" spans="1:6">
      <c r="A292" s="355" t="s">
        <v>818</v>
      </c>
      <c r="B292" s="356" t="s">
        <v>816</v>
      </c>
      <c r="C292" s="357" t="s">
        <v>509</v>
      </c>
      <c r="D292" s="358">
        <v>1898.26</v>
      </c>
      <c r="E292" s="358">
        <v>1898.26</v>
      </c>
      <c r="F292" s="359" t="s">
        <v>510</v>
      </c>
    </row>
    <row r="293" spans="1:6">
      <c r="A293" s="355" t="s">
        <v>819</v>
      </c>
      <c r="B293" s="356" t="s">
        <v>816</v>
      </c>
      <c r="C293" s="357" t="s">
        <v>509</v>
      </c>
      <c r="D293" s="358">
        <v>1080</v>
      </c>
      <c r="E293" s="358">
        <v>1080</v>
      </c>
      <c r="F293" s="359" t="s">
        <v>510</v>
      </c>
    </row>
    <row r="294" spans="1:6">
      <c r="A294" s="355" t="s">
        <v>820</v>
      </c>
      <c r="B294" s="356" t="s">
        <v>816</v>
      </c>
      <c r="C294" s="357" t="s">
        <v>509</v>
      </c>
      <c r="D294" s="358">
        <v>387.92</v>
      </c>
      <c r="E294" s="358">
        <v>387.92</v>
      </c>
      <c r="F294" s="359" t="s">
        <v>510</v>
      </c>
    </row>
    <row r="295" spans="1:6">
      <c r="A295" s="355" t="s">
        <v>821</v>
      </c>
      <c r="B295" s="356" t="s">
        <v>816</v>
      </c>
      <c r="C295" s="357" t="s">
        <v>509</v>
      </c>
      <c r="D295" s="358">
        <v>387.92</v>
      </c>
      <c r="E295" s="358">
        <v>387.92</v>
      </c>
      <c r="F295" s="359" t="s">
        <v>510</v>
      </c>
    </row>
    <row r="296" spans="1:6">
      <c r="A296" s="355" t="s">
        <v>822</v>
      </c>
      <c r="B296" s="356" t="s">
        <v>823</v>
      </c>
      <c r="C296" s="357" t="s">
        <v>824</v>
      </c>
      <c r="D296" s="358">
        <v>1799</v>
      </c>
      <c r="E296" s="358">
        <v>1799</v>
      </c>
      <c r="F296" s="359" t="s">
        <v>510</v>
      </c>
    </row>
    <row r="297" spans="1:6">
      <c r="A297" s="355" t="s">
        <v>825</v>
      </c>
      <c r="B297" s="356" t="s">
        <v>823</v>
      </c>
      <c r="C297" s="357" t="s">
        <v>824</v>
      </c>
      <c r="D297" s="358">
        <v>20124</v>
      </c>
      <c r="E297" s="358">
        <v>20124</v>
      </c>
      <c r="F297" s="359" t="s">
        <v>510</v>
      </c>
    </row>
    <row r="298" spans="1:6">
      <c r="A298" s="355" t="s">
        <v>826</v>
      </c>
      <c r="B298" s="356" t="s">
        <v>823</v>
      </c>
      <c r="C298" s="357" t="s">
        <v>824</v>
      </c>
      <c r="D298" s="358">
        <v>13345.25</v>
      </c>
      <c r="E298" s="358">
        <v>13345.25</v>
      </c>
      <c r="F298" s="359" t="s">
        <v>510</v>
      </c>
    </row>
    <row r="299" spans="1:6">
      <c r="A299" s="355" t="s">
        <v>827</v>
      </c>
      <c r="B299" s="356" t="s">
        <v>823</v>
      </c>
      <c r="C299" s="357" t="s">
        <v>824</v>
      </c>
      <c r="D299" s="358">
        <v>13345.25</v>
      </c>
      <c r="E299" s="358">
        <v>13345.25</v>
      </c>
      <c r="F299" s="359" t="s">
        <v>510</v>
      </c>
    </row>
    <row r="300" spans="1:6">
      <c r="A300" s="355" t="s">
        <v>828</v>
      </c>
      <c r="B300" s="356" t="s">
        <v>823</v>
      </c>
      <c r="C300" s="357" t="s">
        <v>824</v>
      </c>
      <c r="D300" s="358">
        <v>13345.25</v>
      </c>
      <c r="E300" s="358">
        <v>13345.25</v>
      </c>
      <c r="F300" s="359" t="s">
        <v>510</v>
      </c>
    </row>
    <row r="301" spans="1:6">
      <c r="A301" s="355" t="s">
        <v>829</v>
      </c>
      <c r="B301" s="356" t="s">
        <v>823</v>
      </c>
      <c r="C301" s="357" t="s">
        <v>824</v>
      </c>
      <c r="D301" s="358">
        <v>13345.25</v>
      </c>
      <c r="E301" s="358">
        <v>13345.25</v>
      </c>
      <c r="F301" s="359" t="s">
        <v>510</v>
      </c>
    </row>
    <row r="302" spans="1:6">
      <c r="A302" s="355" t="s">
        <v>830</v>
      </c>
      <c r="B302" s="356" t="s">
        <v>823</v>
      </c>
      <c r="C302" s="357" t="s">
        <v>824</v>
      </c>
      <c r="D302" s="358">
        <v>13345.25</v>
      </c>
      <c r="E302" s="358">
        <v>13345.25</v>
      </c>
      <c r="F302" s="359" t="s">
        <v>510</v>
      </c>
    </row>
    <row r="303" spans="1:6">
      <c r="A303" s="355" t="s">
        <v>831</v>
      </c>
      <c r="B303" s="356" t="s">
        <v>823</v>
      </c>
      <c r="C303" s="357" t="s">
        <v>824</v>
      </c>
      <c r="D303" s="358">
        <v>13345.25</v>
      </c>
      <c r="E303" s="358">
        <v>13345.25</v>
      </c>
      <c r="F303" s="359" t="s">
        <v>510</v>
      </c>
    </row>
    <row r="304" spans="1:6">
      <c r="A304" s="355" t="s">
        <v>832</v>
      </c>
      <c r="B304" s="356" t="s">
        <v>823</v>
      </c>
      <c r="C304" s="357" t="s">
        <v>824</v>
      </c>
      <c r="D304" s="358">
        <v>13345.25</v>
      </c>
      <c r="E304" s="358">
        <v>13345.25</v>
      </c>
      <c r="F304" s="359" t="s">
        <v>510</v>
      </c>
    </row>
    <row r="305" spans="1:6">
      <c r="A305" s="355" t="s">
        <v>833</v>
      </c>
      <c r="B305" s="356" t="s">
        <v>823</v>
      </c>
      <c r="C305" s="357" t="s">
        <v>824</v>
      </c>
      <c r="D305" s="358">
        <v>13345.25</v>
      </c>
      <c r="E305" s="358">
        <v>13345.25</v>
      </c>
      <c r="F305" s="359" t="s">
        <v>510</v>
      </c>
    </row>
    <row r="306" spans="1:6">
      <c r="A306" s="355" t="s">
        <v>834</v>
      </c>
      <c r="B306" s="356" t="s">
        <v>823</v>
      </c>
      <c r="C306" s="357" t="s">
        <v>824</v>
      </c>
      <c r="D306" s="358">
        <v>13345.25</v>
      </c>
      <c r="E306" s="358">
        <v>13345.25</v>
      </c>
      <c r="F306" s="359" t="s">
        <v>510</v>
      </c>
    </row>
    <row r="307" spans="1:6">
      <c r="A307" s="355" t="s">
        <v>835</v>
      </c>
      <c r="B307" s="356" t="s">
        <v>823</v>
      </c>
      <c r="C307" s="357" t="s">
        <v>824</v>
      </c>
      <c r="D307" s="358">
        <v>13345.25</v>
      </c>
      <c r="E307" s="358">
        <v>13345.25</v>
      </c>
      <c r="F307" s="359" t="s">
        <v>510</v>
      </c>
    </row>
    <row r="308" spans="1:6">
      <c r="A308" s="355" t="s">
        <v>836</v>
      </c>
      <c r="B308" s="356" t="s">
        <v>823</v>
      </c>
      <c r="C308" s="357" t="s">
        <v>824</v>
      </c>
      <c r="D308" s="358">
        <v>20124</v>
      </c>
      <c r="E308" s="358">
        <v>20124</v>
      </c>
      <c r="F308" s="359" t="s">
        <v>510</v>
      </c>
    </row>
    <row r="309" spans="1:6">
      <c r="A309" s="355" t="s">
        <v>837</v>
      </c>
      <c r="B309" s="356" t="s">
        <v>823</v>
      </c>
      <c r="C309" s="357" t="s">
        <v>824</v>
      </c>
      <c r="D309" s="358">
        <v>13345.25</v>
      </c>
      <c r="E309" s="358">
        <v>13345.25</v>
      </c>
      <c r="F309" s="359" t="s">
        <v>510</v>
      </c>
    </row>
    <row r="310" spans="1:6">
      <c r="A310" s="355" t="s">
        <v>838</v>
      </c>
      <c r="B310" s="356" t="s">
        <v>823</v>
      </c>
      <c r="C310" s="357" t="s">
        <v>824</v>
      </c>
      <c r="D310" s="358">
        <v>7388.15</v>
      </c>
      <c r="E310" s="358">
        <v>7388.15</v>
      </c>
      <c r="F310" s="359" t="s">
        <v>510</v>
      </c>
    </row>
    <row r="311" spans="1:6">
      <c r="A311" s="355" t="s">
        <v>839</v>
      </c>
      <c r="B311" s="356" t="s">
        <v>823</v>
      </c>
      <c r="C311" s="357" t="s">
        <v>824</v>
      </c>
      <c r="D311" s="358">
        <v>6855.15</v>
      </c>
      <c r="E311" s="358">
        <v>6855.15</v>
      </c>
      <c r="F311" s="359" t="s">
        <v>510</v>
      </c>
    </row>
    <row r="312" spans="1:6">
      <c r="A312" s="355" t="s">
        <v>840</v>
      </c>
      <c r="B312" s="356" t="s">
        <v>823</v>
      </c>
      <c r="C312" s="357" t="s">
        <v>824</v>
      </c>
      <c r="D312" s="358">
        <v>23407</v>
      </c>
      <c r="E312" s="358">
        <v>23407</v>
      </c>
      <c r="F312" s="359" t="s">
        <v>510</v>
      </c>
    </row>
    <row r="313" spans="1:6">
      <c r="A313" s="355" t="s">
        <v>841</v>
      </c>
      <c r="B313" s="356" t="s">
        <v>823</v>
      </c>
      <c r="C313" s="357" t="s">
        <v>824</v>
      </c>
      <c r="D313" s="358">
        <v>3199</v>
      </c>
      <c r="E313" s="358">
        <v>3199</v>
      </c>
      <c r="F313" s="359" t="s">
        <v>510</v>
      </c>
    </row>
    <row r="314" spans="1:6">
      <c r="A314" s="355" t="s">
        <v>842</v>
      </c>
      <c r="B314" s="356" t="s">
        <v>823</v>
      </c>
      <c r="C314" s="357" t="s">
        <v>824</v>
      </c>
      <c r="D314" s="358">
        <v>2099</v>
      </c>
      <c r="E314" s="358">
        <v>2099</v>
      </c>
      <c r="F314" s="359" t="s">
        <v>510</v>
      </c>
    </row>
    <row r="315" spans="1:6">
      <c r="A315" s="355" t="s">
        <v>843</v>
      </c>
      <c r="B315" s="356" t="s">
        <v>823</v>
      </c>
      <c r="C315" s="357" t="s">
        <v>824</v>
      </c>
      <c r="D315" s="358">
        <v>2399</v>
      </c>
      <c r="E315" s="358">
        <v>2399</v>
      </c>
      <c r="F315" s="359" t="s">
        <v>510</v>
      </c>
    </row>
    <row r="316" spans="1:6">
      <c r="A316" s="355" t="s">
        <v>844</v>
      </c>
      <c r="B316" s="356" t="s">
        <v>823</v>
      </c>
      <c r="C316" s="357" t="s">
        <v>824</v>
      </c>
      <c r="D316" s="358">
        <v>2499</v>
      </c>
      <c r="E316" s="358">
        <v>2499</v>
      </c>
      <c r="F316" s="359" t="s">
        <v>510</v>
      </c>
    </row>
    <row r="317" spans="1:6">
      <c r="A317" s="355" t="s">
        <v>845</v>
      </c>
      <c r="B317" s="356" t="s">
        <v>823</v>
      </c>
      <c r="C317" s="357" t="s">
        <v>824</v>
      </c>
      <c r="D317" s="358">
        <v>2499</v>
      </c>
      <c r="E317" s="358">
        <v>2499</v>
      </c>
      <c r="F317" s="359" t="s">
        <v>510</v>
      </c>
    </row>
    <row r="318" spans="1:6">
      <c r="A318" s="355" t="s">
        <v>846</v>
      </c>
      <c r="B318" s="356" t="s">
        <v>823</v>
      </c>
      <c r="C318" s="357" t="s">
        <v>824</v>
      </c>
      <c r="D318" s="358">
        <v>1599</v>
      </c>
      <c r="E318" s="358">
        <v>1599</v>
      </c>
      <c r="F318" s="359" t="s">
        <v>510</v>
      </c>
    </row>
    <row r="319" spans="1:6">
      <c r="A319" s="355" t="s">
        <v>847</v>
      </c>
      <c r="B319" s="356" t="s">
        <v>823</v>
      </c>
      <c r="C319" s="357" t="s">
        <v>824</v>
      </c>
      <c r="D319" s="358">
        <v>20124</v>
      </c>
      <c r="E319" s="358">
        <v>20124</v>
      </c>
      <c r="F319" s="359" t="s">
        <v>510</v>
      </c>
    </row>
    <row r="320" spans="1:6">
      <c r="A320" s="355" t="s">
        <v>848</v>
      </c>
      <c r="B320" s="356" t="s">
        <v>823</v>
      </c>
      <c r="C320" s="357" t="s">
        <v>824</v>
      </c>
      <c r="D320" s="358">
        <v>2799</v>
      </c>
      <c r="E320" s="358">
        <v>2799</v>
      </c>
      <c r="F320" s="359" t="s">
        <v>510</v>
      </c>
    </row>
    <row r="321" spans="1:6">
      <c r="A321" s="355" t="s">
        <v>849</v>
      </c>
      <c r="B321" s="356" t="s">
        <v>823</v>
      </c>
      <c r="C321" s="357" t="s">
        <v>824</v>
      </c>
      <c r="D321" s="358">
        <v>1799</v>
      </c>
      <c r="E321" s="358">
        <v>1799</v>
      </c>
      <c r="F321" s="359" t="s">
        <v>510</v>
      </c>
    </row>
    <row r="322" spans="1:6">
      <c r="A322" s="355" t="s">
        <v>850</v>
      </c>
      <c r="B322" s="356" t="s">
        <v>823</v>
      </c>
      <c r="C322" s="357" t="s">
        <v>824</v>
      </c>
      <c r="D322" s="358">
        <v>1799</v>
      </c>
      <c r="E322" s="358">
        <v>1799</v>
      </c>
      <c r="F322" s="359" t="s">
        <v>510</v>
      </c>
    </row>
    <row r="323" spans="1:6">
      <c r="A323" s="355" t="s">
        <v>851</v>
      </c>
      <c r="B323" s="356" t="s">
        <v>823</v>
      </c>
      <c r="C323" s="357" t="s">
        <v>824</v>
      </c>
      <c r="D323" s="358">
        <v>1799</v>
      </c>
      <c r="E323" s="358">
        <v>1799</v>
      </c>
      <c r="F323" s="359" t="s">
        <v>510</v>
      </c>
    </row>
    <row r="324" spans="1:6">
      <c r="A324" s="355" t="s">
        <v>852</v>
      </c>
      <c r="B324" s="356" t="s">
        <v>823</v>
      </c>
      <c r="C324" s="357" t="s">
        <v>824</v>
      </c>
      <c r="D324" s="358">
        <v>1799</v>
      </c>
      <c r="E324" s="358">
        <v>1799</v>
      </c>
      <c r="F324" s="359" t="s">
        <v>510</v>
      </c>
    </row>
    <row r="325" spans="1:6">
      <c r="A325" s="355" t="s">
        <v>853</v>
      </c>
      <c r="B325" s="356" t="s">
        <v>823</v>
      </c>
      <c r="C325" s="357" t="s">
        <v>824</v>
      </c>
      <c r="D325" s="358">
        <v>1799</v>
      </c>
      <c r="E325" s="358">
        <v>1799</v>
      </c>
      <c r="F325" s="359" t="s">
        <v>510</v>
      </c>
    </row>
    <row r="326" spans="1:6">
      <c r="A326" s="355" t="s">
        <v>854</v>
      </c>
      <c r="B326" s="356" t="s">
        <v>823</v>
      </c>
      <c r="C326" s="357" t="s">
        <v>824</v>
      </c>
      <c r="D326" s="358">
        <v>999</v>
      </c>
      <c r="E326" s="358">
        <v>999</v>
      </c>
      <c r="F326" s="359" t="s">
        <v>510</v>
      </c>
    </row>
    <row r="327" spans="1:6">
      <c r="A327" s="355" t="s">
        <v>855</v>
      </c>
      <c r="B327" s="356" t="s">
        <v>823</v>
      </c>
      <c r="C327" s="357" t="s">
        <v>824</v>
      </c>
      <c r="D327" s="358">
        <v>1499</v>
      </c>
      <c r="E327" s="358">
        <v>1499</v>
      </c>
      <c r="F327" s="359" t="s">
        <v>510</v>
      </c>
    </row>
    <row r="328" spans="1:6">
      <c r="A328" s="355" t="s">
        <v>856</v>
      </c>
      <c r="B328" s="356" t="s">
        <v>823</v>
      </c>
      <c r="C328" s="357" t="s">
        <v>824</v>
      </c>
      <c r="D328" s="358">
        <v>1799</v>
      </c>
      <c r="E328" s="358">
        <v>1799</v>
      </c>
      <c r="F328" s="359" t="s">
        <v>510</v>
      </c>
    </row>
    <row r="329" spans="1:6">
      <c r="A329" s="355" t="s">
        <v>857</v>
      </c>
      <c r="B329" s="356" t="s">
        <v>823</v>
      </c>
      <c r="C329" s="357" t="s">
        <v>824</v>
      </c>
      <c r="D329" s="358">
        <v>1999</v>
      </c>
      <c r="E329" s="358">
        <v>1999</v>
      </c>
      <c r="F329" s="359" t="s">
        <v>510</v>
      </c>
    </row>
    <row r="330" spans="1:6">
      <c r="A330" s="355" t="s">
        <v>858</v>
      </c>
      <c r="B330" s="356" t="s">
        <v>823</v>
      </c>
      <c r="C330" s="357" t="s">
        <v>824</v>
      </c>
      <c r="D330" s="358">
        <v>20124</v>
      </c>
      <c r="E330" s="358">
        <v>20124</v>
      </c>
      <c r="F330" s="359" t="s">
        <v>510</v>
      </c>
    </row>
    <row r="331" spans="1:6">
      <c r="A331" s="355" t="s">
        <v>859</v>
      </c>
      <c r="B331" s="356" t="s">
        <v>823</v>
      </c>
      <c r="C331" s="357" t="s">
        <v>824</v>
      </c>
      <c r="D331" s="358">
        <v>1999</v>
      </c>
      <c r="E331" s="358">
        <v>1999</v>
      </c>
      <c r="F331" s="359" t="s">
        <v>510</v>
      </c>
    </row>
    <row r="332" spans="1:6">
      <c r="A332" s="355" t="s">
        <v>860</v>
      </c>
      <c r="B332" s="356" t="s">
        <v>823</v>
      </c>
      <c r="C332" s="357" t="s">
        <v>824</v>
      </c>
      <c r="D332" s="358">
        <v>1999</v>
      </c>
      <c r="E332" s="358">
        <v>1999</v>
      </c>
      <c r="F332" s="359" t="s">
        <v>510</v>
      </c>
    </row>
    <row r="333" spans="1:6">
      <c r="A333" s="355" t="s">
        <v>861</v>
      </c>
      <c r="B333" s="356" t="s">
        <v>823</v>
      </c>
      <c r="C333" s="357" t="s">
        <v>824</v>
      </c>
      <c r="D333" s="358">
        <v>949</v>
      </c>
      <c r="E333" s="358">
        <v>949</v>
      </c>
      <c r="F333" s="359" t="s">
        <v>510</v>
      </c>
    </row>
    <row r="334" spans="1:6">
      <c r="A334" s="355" t="s">
        <v>862</v>
      </c>
      <c r="B334" s="356" t="s">
        <v>823</v>
      </c>
      <c r="C334" s="357" t="s">
        <v>824</v>
      </c>
      <c r="D334" s="358">
        <v>2599</v>
      </c>
      <c r="E334" s="358">
        <v>2599</v>
      </c>
      <c r="F334" s="359" t="s">
        <v>510</v>
      </c>
    </row>
    <row r="335" spans="1:6">
      <c r="A335" s="355" t="s">
        <v>863</v>
      </c>
      <c r="B335" s="356" t="s">
        <v>823</v>
      </c>
      <c r="C335" s="357" t="s">
        <v>824</v>
      </c>
      <c r="D335" s="358">
        <v>2599</v>
      </c>
      <c r="E335" s="358">
        <v>2599</v>
      </c>
      <c r="F335" s="359" t="s">
        <v>510</v>
      </c>
    </row>
    <row r="336" spans="1:6">
      <c r="A336" s="355" t="s">
        <v>864</v>
      </c>
      <c r="B336" s="356" t="s">
        <v>823</v>
      </c>
      <c r="C336" s="357" t="s">
        <v>824</v>
      </c>
      <c r="D336" s="358">
        <v>3624</v>
      </c>
      <c r="E336" s="358">
        <v>3624</v>
      </c>
      <c r="F336" s="359" t="s">
        <v>510</v>
      </c>
    </row>
    <row r="337" spans="1:6">
      <c r="A337" s="355" t="s">
        <v>865</v>
      </c>
      <c r="B337" s="356" t="s">
        <v>823</v>
      </c>
      <c r="C337" s="357" t="s">
        <v>824</v>
      </c>
      <c r="D337" s="358">
        <v>2199</v>
      </c>
      <c r="E337" s="358">
        <v>2199</v>
      </c>
      <c r="F337" s="359" t="s">
        <v>510</v>
      </c>
    </row>
    <row r="338" spans="1:6">
      <c r="A338" s="355" t="s">
        <v>866</v>
      </c>
      <c r="B338" s="356" t="s">
        <v>823</v>
      </c>
      <c r="C338" s="357" t="s">
        <v>824</v>
      </c>
      <c r="D338" s="358">
        <v>1799</v>
      </c>
      <c r="E338" s="358">
        <v>1799</v>
      </c>
      <c r="F338" s="359" t="s">
        <v>510</v>
      </c>
    </row>
    <row r="339" spans="1:6">
      <c r="A339" s="355" t="s">
        <v>867</v>
      </c>
      <c r="B339" s="356" t="s">
        <v>823</v>
      </c>
      <c r="C339" s="357" t="s">
        <v>824</v>
      </c>
      <c r="D339" s="358">
        <v>2599</v>
      </c>
      <c r="E339" s="358">
        <v>2599</v>
      </c>
      <c r="F339" s="359" t="s">
        <v>510</v>
      </c>
    </row>
    <row r="340" spans="1:6">
      <c r="A340" s="355" t="s">
        <v>868</v>
      </c>
      <c r="B340" s="356" t="s">
        <v>823</v>
      </c>
      <c r="C340" s="357" t="s">
        <v>824</v>
      </c>
      <c r="D340" s="358">
        <v>2499</v>
      </c>
      <c r="E340" s="358">
        <v>2499</v>
      </c>
      <c r="F340" s="359" t="s">
        <v>510</v>
      </c>
    </row>
    <row r="341" spans="1:6">
      <c r="A341" s="355" t="s">
        <v>869</v>
      </c>
      <c r="B341" s="356" t="s">
        <v>823</v>
      </c>
      <c r="C341" s="357" t="s">
        <v>824</v>
      </c>
      <c r="D341" s="358">
        <v>20124</v>
      </c>
      <c r="E341" s="358">
        <v>20124</v>
      </c>
      <c r="F341" s="359" t="s">
        <v>510</v>
      </c>
    </row>
    <row r="342" spans="1:6">
      <c r="A342" s="355" t="s">
        <v>870</v>
      </c>
      <c r="B342" s="356" t="s">
        <v>823</v>
      </c>
      <c r="C342" s="357" t="s">
        <v>824</v>
      </c>
      <c r="D342" s="358">
        <v>3356</v>
      </c>
      <c r="E342" s="358">
        <v>3356</v>
      </c>
      <c r="F342" s="359" t="s">
        <v>510</v>
      </c>
    </row>
    <row r="343" spans="1:6">
      <c r="A343" s="355" t="s">
        <v>871</v>
      </c>
      <c r="B343" s="356" t="s">
        <v>823</v>
      </c>
      <c r="C343" s="357" t="s">
        <v>824</v>
      </c>
      <c r="D343" s="358">
        <v>48971.31</v>
      </c>
      <c r="E343" s="358">
        <v>48971.31</v>
      </c>
      <c r="F343" s="359" t="s">
        <v>510</v>
      </c>
    </row>
    <row r="344" spans="1:6">
      <c r="A344" s="355" t="s">
        <v>872</v>
      </c>
      <c r="B344" s="356" t="s">
        <v>823</v>
      </c>
      <c r="C344" s="357" t="s">
        <v>824</v>
      </c>
      <c r="D344" s="358">
        <v>48971.31</v>
      </c>
      <c r="E344" s="358">
        <v>48971.31</v>
      </c>
      <c r="F344" s="359" t="s">
        <v>510</v>
      </c>
    </row>
    <row r="345" spans="1:6">
      <c r="A345" s="355" t="s">
        <v>873</v>
      </c>
      <c r="B345" s="356" t="s">
        <v>823</v>
      </c>
      <c r="C345" s="357" t="s">
        <v>824</v>
      </c>
      <c r="D345" s="358">
        <v>48971.31</v>
      </c>
      <c r="E345" s="358">
        <v>48971.31</v>
      </c>
      <c r="F345" s="359" t="s">
        <v>510</v>
      </c>
    </row>
    <row r="346" spans="1:6">
      <c r="A346" s="355" t="s">
        <v>874</v>
      </c>
      <c r="B346" s="356" t="s">
        <v>823</v>
      </c>
      <c r="C346" s="357" t="s">
        <v>824</v>
      </c>
      <c r="D346" s="358">
        <v>48971.31</v>
      </c>
      <c r="E346" s="358">
        <v>48971.31</v>
      </c>
      <c r="F346" s="359" t="s">
        <v>510</v>
      </c>
    </row>
    <row r="347" spans="1:6">
      <c r="A347" s="355" t="s">
        <v>875</v>
      </c>
      <c r="B347" s="356" t="s">
        <v>823</v>
      </c>
      <c r="C347" s="357" t="s">
        <v>824</v>
      </c>
      <c r="D347" s="358">
        <v>48971.31</v>
      </c>
      <c r="E347" s="358">
        <v>48971.31</v>
      </c>
      <c r="F347" s="359" t="s">
        <v>510</v>
      </c>
    </row>
    <row r="348" spans="1:6">
      <c r="A348" s="355" t="s">
        <v>876</v>
      </c>
      <c r="B348" s="356" t="s">
        <v>823</v>
      </c>
      <c r="C348" s="357" t="s">
        <v>824</v>
      </c>
      <c r="D348" s="358">
        <v>48971.31</v>
      </c>
      <c r="E348" s="358">
        <v>48971.31</v>
      </c>
      <c r="F348" s="359" t="s">
        <v>510</v>
      </c>
    </row>
    <row r="349" spans="1:6">
      <c r="A349" s="355" t="s">
        <v>877</v>
      </c>
      <c r="B349" s="356" t="s">
        <v>823</v>
      </c>
      <c r="C349" s="357" t="s">
        <v>824</v>
      </c>
      <c r="D349" s="358">
        <v>48971.31</v>
      </c>
      <c r="E349" s="358">
        <v>48971.31</v>
      </c>
      <c r="F349" s="359" t="s">
        <v>510</v>
      </c>
    </row>
    <row r="350" spans="1:6">
      <c r="A350" s="355" t="s">
        <v>878</v>
      </c>
      <c r="B350" s="356" t="s">
        <v>823</v>
      </c>
      <c r="C350" s="357" t="s">
        <v>824</v>
      </c>
      <c r="D350" s="358">
        <v>48971.31</v>
      </c>
      <c r="E350" s="358">
        <v>48971.31</v>
      </c>
      <c r="F350" s="359" t="s">
        <v>510</v>
      </c>
    </row>
    <row r="351" spans="1:6">
      <c r="A351" s="355" t="s">
        <v>879</v>
      </c>
      <c r="B351" s="356" t="s">
        <v>823</v>
      </c>
      <c r="C351" s="357" t="s">
        <v>824</v>
      </c>
      <c r="D351" s="358">
        <v>48971.31</v>
      </c>
      <c r="E351" s="358">
        <v>48971.31</v>
      </c>
      <c r="F351" s="359" t="s">
        <v>510</v>
      </c>
    </row>
    <row r="352" spans="1:6">
      <c r="A352" s="355" t="s">
        <v>880</v>
      </c>
      <c r="B352" s="356" t="s">
        <v>823</v>
      </c>
      <c r="C352" s="357" t="s">
        <v>824</v>
      </c>
      <c r="D352" s="358">
        <v>20124</v>
      </c>
      <c r="E352" s="358">
        <v>20124</v>
      </c>
      <c r="F352" s="359" t="s">
        <v>510</v>
      </c>
    </row>
    <row r="353" spans="1:6">
      <c r="A353" s="355" t="s">
        <v>881</v>
      </c>
      <c r="B353" s="356" t="s">
        <v>823</v>
      </c>
      <c r="C353" s="357" t="s">
        <v>824</v>
      </c>
      <c r="D353" s="358">
        <v>48971.31</v>
      </c>
      <c r="E353" s="358">
        <v>48971.31</v>
      </c>
      <c r="F353" s="359" t="s">
        <v>510</v>
      </c>
    </row>
    <row r="354" spans="1:6">
      <c r="A354" s="355" t="s">
        <v>882</v>
      </c>
      <c r="B354" s="356" t="s">
        <v>823</v>
      </c>
      <c r="C354" s="357" t="s">
        <v>824</v>
      </c>
      <c r="D354" s="358">
        <v>48971.31</v>
      </c>
      <c r="E354" s="358">
        <v>48971.31</v>
      </c>
      <c r="F354" s="359" t="s">
        <v>510</v>
      </c>
    </row>
    <row r="355" spans="1:6">
      <c r="A355" s="355" t="s">
        <v>883</v>
      </c>
      <c r="B355" s="356" t="s">
        <v>823</v>
      </c>
      <c r="C355" s="357" t="s">
        <v>824</v>
      </c>
      <c r="D355" s="358">
        <v>48971.31</v>
      </c>
      <c r="E355" s="358">
        <v>48971.31</v>
      </c>
      <c r="F355" s="359" t="s">
        <v>510</v>
      </c>
    </row>
    <row r="356" spans="1:6">
      <c r="A356" s="355" t="s">
        <v>884</v>
      </c>
      <c r="B356" s="356" t="s">
        <v>823</v>
      </c>
      <c r="C356" s="357" t="s">
        <v>824</v>
      </c>
      <c r="D356" s="358">
        <v>23502.82</v>
      </c>
      <c r="E356" s="358">
        <v>23502.82</v>
      </c>
      <c r="F356" s="359" t="s">
        <v>510</v>
      </c>
    </row>
    <row r="357" spans="1:6">
      <c r="A357" s="355" t="s">
        <v>885</v>
      </c>
      <c r="B357" s="356" t="s">
        <v>823</v>
      </c>
      <c r="C357" s="357" t="s">
        <v>824</v>
      </c>
      <c r="D357" s="358">
        <v>2799</v>
      </c>
      <c r="E357" s="358">
        <v>2799</v>
      </c>
      <c r="F357" s="359" t="s">
        <v>510</v>
      </c>
    </row>
    <row r="358" spans="1:6">
      <c r="A358" s="355" t="s">
        <v>886</v>
      </c>
      <c r="B358" s="356" t="s">
        <v>823</v>
      </c>
      <c r="C358" s="357" t="s">
        <v>824</v>
      </c>
      <c r="D358" s="358">
        <v>20124</v>
      </c>
      <c r="E358" s="358">
        <v>20124</v>
      </c>
      <c r="F358" s="359" t="s">
        <v>510</v>
      </c>
    </row>
    <row r="359" spans="1:6">
      <c r="A359" s="355" t="s">
        <v>887</v>
      </c>
      <c r="B359" s="356" t="s">
        <v>823</v>
      </c>
      <c r="C359" s="357" t="s">
        <v>824</v>
      </c>
      <c r="D359" s="358">
        <v>20124</v>
      </c>
      <c r="E359" s="358">
        <v>20124</v>
      </c>
      <c r="F359" s="359" t="s">
        <v>510</v>
      </c>
    </row>
    <row r="360" spans="1:6">
      <c r="A360" s="355" t="s">
        <v>888</v>
      </c>
      <c r="B360" s="356" t="s">
        <v>823</v>
      </c>
      <c r="C360" s="357" t="s">
        <v>824</v>
      </c>
      <c r="D360" s="358">
        <v>14449</v>
      </c>
      <c r="E360" s="358">
        <v>14449</v>
      </c>
      <c r="F360" s="359" t="s">
        <v>510</v>
      </c>
    </row>
    <row r="361" spans="1:6">
      <c r="A361" s="355" t="s">
        <v>889</v>
      </c>
      <c r="B361" s="356" t="s">
        <v>823</v>
      </c>
      <c r="C361" s="357" t="s">
        <v>824</v>
      </c>
      <c r="D361" s="358">
        <v>7689</v>
      </c>
      <c r="E361" s="358">
        <v>7689</v>
      </c>
      <c r="F361" s="359" t="s">
        <v>510</v>
      </c>
    </row>
    <row r="362" spans="1:6">
      <c r="A362" s="355" t="s">
        <v>890</v>
      </c>
      <c r="B362" s="356" t="s">
        <v>823</v>
      </c>
      <c r="C362" s="357" t="s">
        <v>824</v>
      </c>
      <c r="D362" s="358">
        <v>23963.66</v>
      </c>
      <c r="E362" s="358">
        <v>23963.66</v>
      </c>
      <c r="F362" s="359" t="s">
        <v>510</v>
      </c>
    </row>
    <row r="363" spans="1:6">
      <c r="A363" s="355" t="s">
        <v>891</v>
      </c>
      <c r="B363" s="356" t="s">
        <v>823</v>
      </c>
      <c r="C363" s="357" t="s">
        <v>824</v>
      </c>
      <c r="D363" s="358">
        <v>7489</v>
      </c>
      <c r="E363" s="358">
        <v>7489</v>
      </c>
      <c r="F363" s="359" t="s">
        <v>510</v>
      </c>
    </row>
    <row r="364" spans="1:6">
      <c r="A364" s="355" t="s">
        <v>892</v>
      </c>
      <c r="B364" s="356" t="s">
        <v>823</v>
      </c>
      <c r="C364" s="357" t="s">
        <v>824</v>
      </c>
      <c r="D364" s="358">
        <v>8589</v>
      </c>
      <c r="E364" s="358">
        <v>8589</v>
      </c>
      <c r="F364" s="359" t="s">
        <v>510</v>
      </c>
    </row>
    <row r="365" spans="1:6">
      <c r="A365" s="355" t="s">
        <v>893</v>
      </c>
      <c r="B365" s="356" t="s">
        <v>823</v>
      </c>
      <c r="C365" s="357" t="s">
        <v>824</v>
      </c>
      <c r="D365" s="358">
        <v>5289</v>
      </c>
      <c r="E365" s="358">
        <v>5289</v>
      </c>
      <c r="F365" s="359" t="s">
        <v>510</v>
      </c>
    </row>
    <row r="366" spans="1:6">
      <c r="A366" s="355" t="s">
        <v>894</v>
      </c>
      <c r="B366" s="356" t="s">
        <v>823</v>
      </c>
      <c r="C366" s="357" t="s">
        <v>824</v>
      </c>
      <c r="D366" s="358">
        <v>13447.28</v>
      </c>
      <c r="E366" s="358">
        <v>13447.28</v>
      </c>
      <c r="F366" s="359" t="s">
        <v>510</v>
      </c>
    </row>
    <row r="367" spans="1:6">
      <c r="A367" s="355" t="s">
        <v>895</v>
      </c>
      <c r="B367" s="356" t="s">
        <v>823</v>
      </c>
      <c r="C367" s="357" t="s">
        <v>824</v>
      </c>
      <c r="D367" s="358">
        <v>13447.28</v>
      </c>
      <c r="E367" s="358">
        <v>13447.28</v>
      </c>
      <c r="F367" s="359" t="s">
        <v>510</v>
      </c>
    </row>
    <row r="368" spans="1:6">
      <c r="A368" s="355" t="s">
        <v>896</v>
      </c>
      <c r="B368" s="356" t="s">
        <v>823</v>
      </c>
      <c r="C368" s="357" t="s">
        <v>824</v>
      </c>
      <c r="D368" s="358">
        <v>13447.28</v>
      </c>
      <c r="E368" s="358">
        <v>13447.28</v>
      </c>
      <c r="F368" s="359" t="s">
        <v>510</v>
      </c>
    </row>
    <row r="369" spans="1:6">
      <c r="A369" s="355" t="s">
        <v>897</v>
      </c>
      <c r="B369" s="356" t="s">
        <v>823</v>
      </c>
      <c r="C369" s="357" t="s">
        <v>824</v>
      </c>
      <c r="D369" s="358">
        <v>13447.28</v>
      </c>
      <c r="E369" s="358">
        <v>13447.28</v>
      </c>
      <c r="F369" s="359" t="s">
        <v>510</v>
      </c>
    </row>
    <row r="370" spans="1:6">
      <c r="A370" s="355" t="s">
        <v>898</v>
      </c>
      <c r="B370" s="356" t="s">
        <v>823</v>
      </c>
      <c r="C370" s="357" t="s">
        <v>824</v>
      </c>
      <c r="D370" s="358">
        <v>13447.28</v>
      </c>
      <c r="E370" s="358">
        <v>13447.28</v>
      </c>
      <c r="F370" s="359" t="s">
        <v>510</v>
      </c>
    </row>
    <row r="371" spans="1:6">
      <c r="A371" s="355" t="s">
        <v>899</v>
      </c>
      <c r="B371" s="356" t="s">
        <v>823</v>
      </c>
      <c r="C371" s="357" t="s">
        <v>824</v>
      </c>
      <c r="D371" s="358">
        <v>13027.92</v>
      </c>
      <c r="E371" s="358">
        <v>13027.92</v>
      </c>
      <c r="F371" s="359" t="s">
        <v>510</v>
      </c>
    </row>
    <row r="372" spans="1:6">
      <c r="A372" s="355" t="s">
        <v>900</v>
      </c>
      <c r="B372" s="356" t="s">
        <v>823</v>
      </c>
      <c r="C372" s="357" t="s">
        <v>824</v>
      </c>
      <c r="D372" s="358">
        <v>13027.92</v>
      </c>
      <c r="E372" s="358">
        <v>13027.92</v>
      </c>
      <c r="F372" s="359" t="s">
        <v>510</v>
      </c>
    </row>
    <row r="373" spans="1:6">
      <c r="A373" s="355" t="s">
        <v>901</v>
      </c>
      <c r="B373" s="356" t="s">
        <v>823</v>
      </c>
      <c r="C373" s="357" t="s">
        <v>824</v>
      </c>
      <c r="D373" s="358">
        <v>15252.2</v>
      </c>
      <c r="E373" s="358">
        <v>15252.2</v>
      </c>
      <c r="F373" s="359" t="s">
        <v>510</v>
      </c>
    </row>
    <row r="374" spans="1:6">
      <c r="A374" s="355" t="s">
        <v>902</v>
      </c>
      <c r="B374" s="356" t="s">
        <v>823</v>
      </c>
      <c r="C374" s="357" t="s">
        <v>824</v>
      </c>
      <c r="D374" s="358">
        <v>13027.92</v>
      </c>
      <c r="E374" s="358">
        <v>13027.92</v>
      </c>
      <c r="F374" s="359" t="s">
        <v>510</v>
      </c>
    </row>
    <row r="375" spans="1:6">
      <c r="A375" s="355" t="s">
        <v>903</v>
      </c>
      <c r="B375" s="356" t="s">
        <v>823</v>
      </c>
      <c r="C375" s="357" t="s">
        <v>824</v>
      </c>
      <c r="D375" s="358">
        <v>13027.92</v>
      </c>
      <c r="E375" s="358">
        <v>13027.92</v>
      </c>
      <c r="F375" s="359" t="s">
        <v>510</v>
      </c>
    </row>
    <row r="376" spans="1:6">
      <c r="A376" s="355" t="s">
        <v>904</v>
      </c>
      <c r="B376" s="356" t="s">
        <v>823</v>
      </c>
      <c r="C376" s="357" t="s">
        <v>824</v>
      </c>
      <c r="D376" s="358">
        <v>13027.92</v>
      </c>
      <c r="E376" s="358">
        <v>13027.92</v>
      </c>
      <c r="F376" s="359" t="s">
        <v>510</v>
      </c>
    </row>
    <row r="377" spans="1:6">
      <c r="A377" s="355" t="s">
        <v>905</v>
      </c>
      <c r="B377" s="356" t="s">
        <v>823</v>
      </c>
      <c r="C377" s="357" t="s">
        <v>824</v>
      </c>
      <c r="D377" s="358">
        <v>13027.92</v>
      </c>
      <c r="E377" s="358">
        <v>13027.92</v>
      </c>
      <c r="F377" s="359" t="s">
        <v>510</v>
      </c>
    </row>
    <row r="378" spans="1:6">
      <c r="A378" s="355" t="s">
        <v>906</v>
      </c>
      <c r="B378" s="356" t="s">
        <v>823</v>
      </c>
      <c r="C378" s="357" t="s">
        <v>824</v>
      </c>
      <c r="D378" s="358">
        <v>13027.92</v>
      </c>
      <c r="E378" s="358">
        <v>13027.92</v>
      </c>
      <c r="F378" s="359" t="s">
        <v>510</v>
      </c>
    </row>
    <row r="379" spans="1:6">
      <c r="A379" s="355" t="s">
        <v>907</v>
      </c>
      <c r="B379" s="356" t="s">
        <v>823</v>
      </c>
      <c r="C379" s="357" t="s">
        <v>824</v>
      </c>
      <c r="D379" s="358">
        <v>13027.92</v>
      </c>
      <c r="E379" s="358">
        <v>13027.92</v>
      </c>
      <c r="F379" s="359" t="s">
        <v>510</v>
      </c>
    </row>
    <row r="380" spans="1:6">
      <c r="A380" s="355" t="s">
        <v>908</v>
      </c>
      <c r="B380" s="356" t="s">
        <v>823</v>
      </c>
      <c r="C380" s="357" t="s">
        <v>824</v>
      </c>
      <c r="D380" s="358">
        <v>13027.92</v>
      </c>
      <c r="E380" s="358">
        <v>13027.92</v>
      </c>
      <c r="F380" s="359" t="s">
        <v>510</v>
      </c>
    </row>
    <row r="381" spans="1:6">
      <c r="A381" s="355" t="s">
        <v>909</v>
      </c>
      <c r="B381" s="356" t="s">
        <v>823</v>
      </c>
      <c r="C381" s="357" t="s">
        <v>824</v>
      </c>
      <c r="D381" s="358">
        <v>13027.92</v>
      </c>
      <c r="E381" s="358">
        <v>13027.92</v>
      </c>
      <c r="F381" s="359" t="s">
        <v>510</v>
      </c>
    </row>
    <row r="382" spans="1:6">
      <c r="A382" s="355" t="s">
        <v>910</v>
      </c>
      <c r="B382" s="356" t="s">
        <v>823</v>
      </c>
      <c r="C382" s="357" t="s">
        <v>824</v>
      </c>
      <c r="D382" s="358">
        <v>7614</v>
      </c>
      <c r="E382" s="358">
        <v>7614</v>
      </c>
      <c r="F382" s="359" t="s">
        <v>510</v>
      </c>
    </row>
    <row r="383" spans="1:6">
      <c r="A383" s="355" t="s">
        <v>911</v>
      </c>
      <c r="B383" s="356" t="s">
        <v>823</v>
      </c>
      <c r="C383" s="357" t="s">
        <v>824</v>
      </c>
      <c r="D383" s="358">
        <v>12061.07</v>
      </c>
      <c r="E383" s="358">
        <v>12061.07</v>
      </c>
      <c r="F383" s="359" t="s">
        <v>510</v>
      </c>
    </row>
    <row r="384" spans="1:6">
      <c r="A384" s="355" t="s">
        <v>912</v>
      </c>
      <c r="B384" s="356" t="s">
        <v>823</v>
      </c>
      <c r="C384" s="357" t="s">
        <v>824</v>
      </c>
      <c r="D384" s="358">
        <v>9789</v>
      </c>
      <c r="E384" s="358">
        <v>9789</v>
      </c>
      <c r="F384" s="359" t="s">
        <v>510</v>
      </c>
    </row>
    <row r="385" spans="1:6">
      <c r="A385" s="355" t="s">
        <v>913</v>
      </c>
      <c r="B385" s="356" t="s">
        <v>823</v>
      </c>
      <c r="C385" s="357" t="s">
        <v>824</v>
      </c>
      <c r="D385" s="358">
        <v>12061.07</v>
      </c>
      <c r="E385" s="358">
        <v>12061.07</v>
      </c>
      <c r="F385" s="359" t="s">
        <v>510</v>
      </c>
    </row>
    <row r="386" spans="1:6">
      <c r="A386" s="355" t="s">
        <v>914</v>
      </c>
      <c r="B386" s="356" t="s">
        <v>823</v>
      </c>
      <c r="C386" s="357" t="s">
        <v>824</v>
      </c>
      <c r="D386" s="358">
        <v>12061.07</v>
      </c>
      <c r="E386" s="358">
        <v>12061.07</v>
      </c>
      <c r="F386" s="359" t="s">
        <v>510</v>
      </c>
    </row>
    <row r="387" spans="1:6">
      <c r="A387" s="355" t="s">
        <v>915</v>
      </c>
      <c r="B387" s="356" t="s">
        <v>823</v>
      </c>
      <c r="C387" s="357" t="s">
        <v>824</v>
      </c>
      <c r="D387" s="358">
        <v>12061.07</v>
      </c>
      <c r="E387" s="358">
        <v>12061.07</v>
      </c>
      <c r="F387" s="359" t="s">
        <v>510</v>
      </c>
    </row>
    <row r="388" spans="1:6">
      <c r="A388" s="355" t="s">
        <v>916</v>
      </c>
      <c r="B388" s="356" t="s">
        <v>823</v>
      </c>
      <c r="C388" s="357" t="s">
        <v>824</v>
      </c>
      <c r="D388" s="358">
        <v>12061.07</v>
      </c>
      <c r="E388" s="358">
        <v>12061.07</v>
      </c>
      <c r="F388" s="359" t="s">
        <v>510</v>
      </c>
    </row>
    <row r="389" spans="1:6">
      <c r="A389" s="355" t="s">
        <v>917</v>
      </c>
      <c r="B389" s="356" t="s">
        <v>823</v>
      </c>
      <c r="C389" s="357" t="s">
        <v>824</v>
      </c>
      <c r="D389" s="358">
        <v>12061.07</v>
      </c>
      <c r="E389" s="358">
        <v>12061.07</v>
      </c>
      <c r="F389" s="359" t="s">
        <v>510</v>
      </c>
    </row>
    <row r="390" spans="1:6">
      <c r="A390" s="355" t="s">
        <v>918</v>
      </c>
      <c r="B390" s="356" t="s">
        <v>823</v>
      </c>
      <c r="C390" s="357" t="s">
        <v>824</v>
      </c>
      <c r="D390" s="358">
        <v>12061.07</v>
      </c>
      <c r="E390" s="358">
        <v>12061.07</v>
      </c>
      <c r="F390" s="359" t="s">
        <v>510</v>
      </c>
    </row>
    <row r="391" spans="1:6">
      <c r="A391" s="355" t="s">
        <v>919</v>
      </c>
      <c r="B391" s="356" t="s">
        <v>823</v>
      </c>
      <c r="C391" s="357" t="s">
        <v>824</v>
      </c>
      <c r="D391" s="358">
        <v>12061.07</v>
      </c>
      <c r="E391" s="358">
        <v>12061.07</v>
      </c>
      <c r="F391" s="359" t="s">
        <v>510</v>
      </c>
    </row>
    <row r="392" spans="1:6">
      <c r="A392" s="355" t="s">
        <v>920</v>
      </c>
      <c r="B392" s="356" t="s">
        <v>823</v>
      </c>
      <c r="C392" s="357" t="s">
        <v>824</v>
      </c>
      <c r="D392" s="358">
        <v>12061.07</v>
      </c>
      <c r="E392" s="358">
        <v>12061.07</v>
      </c>
      <c r="F392" s="359" t="s">
        <v>510</v>
      </c>
    </row>
    <row r="393" spans="1:6">
      <c r="A393" s="355" t="s">
        <v>921</v>
      </c>
      <c r="B393" s="356" t="s">
        <v>823</v>
      </c>
      <c r="C393" s="357" t="s">
        <v>824</v>
      </c>
      <c r="D393" s="358">
        <v>12061.07</v>
      </c>
      <c r="E393" s="358">
        <v>12061.07</v>
      </c>
      <c r="F393" s="359" t="s">
        <v>510</v>
      </c>
    </row>
    <row r="394" spans="1:6">
      <c r="A394" s="355" t="s">
        <v>922</v>
      </c>
      <c r="B394" s="356" t="s">
        <v>823</v>
      </c>
      <c r="C394" s="357" t="s">
        <v>824</v>
      </c>
      <c r="D394" s="358">
        <v>12061.07</v>
      </c>
      <c r="E394" s="358">
        <v>12061.07</v>
      </c>
      <c r="F394" s="359" t="s">
        <v>510</v>
      </c>
    </row>
    <row r="395" spans="1:6">
      <c r="A395" s="355" t="s">
        <v>923</v>
      </c>
      <c r="B395" s="356" t="s">
        <v>823</v>
      </c>
      <c r="C395" s="357" t="s">
        <v>824</v>
      </c>
      <c r="D395" s="358">
        <v>9479</v>
      </c>
      <c r="E395" s="358">
        <v>9479</v>
      </c>
      <c r="F395" s="359" t="s">
        <v>510</v>
      </c>
    </row>
    <row r="396" spans="1:6">
      <c r="A396" s="355" t="s">
        <v>924</v>
      </c>
      <c r="B396" s="356" t="s">
        <v>823</v>
      </c>
      <c r="C396" s="357" t="s">
        <v>824</v>
      </c>
      <c r="D396" s="358">
        <v>12061.07</v>
      </c>
      <c r="E396" s="358">
        <v>12061.07</v>
      </c>
      <c r="F396" s="359" t="s">
        <v>510</v>
      </c>
    </row>
    <row r="397" spans="1:6">
      <c r="A397" s="355" t="s">
        <v>925</v>
      </c>
      <c r="B397" s="356" t="s">
        <v>823</v>
      </c>
      <c r="C397" s="357" t="s">
        <v>824</v>
      </c>
      <c r="D397" s="358">
        <v>12061.07</v>
      </c>
      <c r="E397" s="358">
        <v>12061.07</v>
      </c>
      <c r="F397" s="359" t="s">
        <v>510</v>
      </c>
    </row>
    <row r="398" spans="1:6">
      <c r="A398" s="355" t="s">
        <v>926</v>
      </c>
      <c r="B398" s="356" t="s">
        <v>823</v>
      </c>
      <c r="C398" s="357" t="s">
        <v>824</v>
      </c>
      <c r="D398" s="358">
        <v>12061.07</v>
      </c>
      <c r="E398" s="358">
        <v>12061.07</v>
      </c>
      <c r="F398" s="359" t="s">
        <v>510</v>
      </c>
    </row>
    <row r="399" spans="1:6">
      <c r="A399" s="355" t="s">
        <v>927</v>
      </c>
      <c r="B399" s="356" t="s">
        <v>823</v>
      </c>
      <c r="C399" s="357" t="s">
        <v>824</v>
      </c>
      <c r="D399" s="358">
        <v>12061.07</v>
      </c>
      <c r="E399" s="358">
        <v>12061.07</v>
      </c>
      <c r="F399" s="359" t="s">
        <v>510</v>
      </c>
    </row>
    <row r="400" spans="1:6">
      <c r="A400" s="355" t="s">
        <v>928</v>
      </c>
      <c r="B400" s="356" t="s">
        <v>823</v>
      </c>
      <c r="C400" s="357" t="s">
        <v>824</v>
      </c>
      <c r="D400" s="358">
        <v>12061.07</v>
      </c>
      <c r="E400" s="358">
        <v>12061.07</v>
      </c>
      <c r="F400" s="359" t="s">
        <v>510</v>
      </c>
    </row>
    <row r="401" spans="1:6">
      <c r="A401" s="355" t="s">
        <v>929</v>
      </c>
      <c r="B401" s="356" t="s">
        <v>823</v>
      </c>
      <c r="C401" s="357" t="s">
        <v>824</v>
      </c>
      <c r="D401" s="358">
        <v>12061.07</v>
      </c>
      <c r="E401" s="358">
        <v>12061.07</v>
      </c>
      <c r="F401" s="359" t="s">
        <v>510</v>
      </c>
    </row>
    <row r="402" spans="1:6">
      <c r="A402" s="355" t="s">
        <v>930</v>
      </c>
      <c r="B402" s="356" t="s">
        <v>823</v>
      </c>
      <c r="C402" s="357" t="s">
        <v>824</v>
      </c>
      <c r="D402" s="358">
        <v>12061.07</v>
      </c>
      <c r="E402" s="358">
        <v>12061.07</v>
      </c>
      <c r="F402" s="359" t="s">
        <v>510</v>
      </c>
    </row>
    <row r="403" spans="1:6">
      <c r="A403" s="355" t="s">
        <v>931</v>
      </c>
      <c r="B403" s="356" t="s">
        <v>823</v>
      </c>
      <c r="C403" s="357" t="s">
        <v>824</v>
      </c>
      <c r="D403" s="358">
        <v>12061.07</v>
      </c>
      <c r="E403" s="358">
        <v>12061.07</v>
      </c>
      <c r="F403" s="359" t="s">
        <v>510</v>
      </c>
    </row>
    <row r="404" spans="1:6">
      <c r="A404" s="355" t="s">
        <v>932</v>
      </c>
      <c r="B404" s="356" t="s">
        <v>823</v>
      </c>
      <c r="C404" s="357" t="s">
        <v>824</v>
      </c>
      <c r="D404" s="358">
        <v>12061.07</v>
      </c>
      <c r="E404" s="358">
        <v>12061.07</v>
      </c>
      <c r="F404" s="359" t="s">
        <v>510</v>
      </c>
    </row>
    <row r="405" spans="1:6">
      <c r="A405" s="355" t="s">
        <v>933</v>
      </c>
      <c r="B405" s="356" t="s">
        <v>823</v>
      </c>
      <c r="C405" s="357" t="s">
        <v>824</v>
      </c>
      <c r="D405" s="358">
        <v>12061.07</v>
      </c>
      <c r="E405" s="358">
        <v>12061.07</v>
      </c>
      <c r="F405" s="359" t="s">
        <v>510</v>
      </c>
    </row>
    <row r="406" spans="1:6">
      <c r="A406" s="355" t="s">
        <v>934</v>
      </c>
      <c r="B406" s="356" t="s">
        <v>823</v>
      </c>
      <c r="C406" s="357" t="s">
        <v>824</v>
      </c>
      <c r="D406" s="358">
        <v>20124</v>
      </c>
      <c r="E406" s="358">
        <v>20124</v>
      </c>
      <c r="F406" s="359" t="s">
        <v>510</v>
      </c>
    </row>
    <row r="407" spans="1:6">
      <c r="A407" s="355" t="s">
        <v>935</v>
      </c>
      <c r="B407" s="356" t="s">
        <v>823</v>
      </c>
      <c r="C407" s="357" t="s">
        <v>824</v>
      </c>
      <c r="D407" s="358">
        <v>12061.07</v>
      </c>
      <c r="E407" s="358">
        <v>12061.07</v>
      </c>
      <c r="F407" s="359" t="s">
        <v>510</v>
      </c>
    </row>
    <row r="408" spans="1:6">
      <c r="A408" s="355" t="s">
        <v>936</v>
      </c>
      <c r="B408" s="356" t="s">
        <v>823</v>
      </c>
      <c r="C408" s="357" t="s">
        <v>824</v>
      </c>
      <c r="D408" s="358">
        <v>12061.07</v>
      </c>
      <c r="E408" s="358">
        <v>12061.07</v>
      </c>
      <c r="F408" s="359" t="s">
        <v>510</v>
      </c>
    </row>
    <row r="409" spans="1:6">
      <c r="A409" s="355" t="s">
        <v>937</v>
      </c>
      <c r="B409" s="356" t="s">
        <v>823</v>
      </c>
      <c r="C409" s="357" t="s">
        <v>824</v>
      </c>
      <c r="D409" s="358">
        <v>12061.07</v>
      </c>
      <c r="E409" s="358">
        <v>12061.07</v>
      </c>
      <c r="F409" s="359" t="s">
        <v>510</v>
      </c>
    </row>
    <row r="410" spans="1:6">
      <c r="A410" s="355" t="s">
        <v>938</v>
      </c>
      <c r="B410" s="356" t="s">
        <v>823</v>
      </c>
      <c r="C410" s="357" t="s">
        <v>824</v>
      </c>
      <c r="D410" s="358">
        <v>12949</v>
      </c>
      <c r="E410" s="358">
        <v>12949</v>
      </c>
      <c r="F410" s="359" t="s">
        <v>510</v>
      </c>
    </row>
    <row r="411" spans="1:6">
      <c r="A411" s="355" t="s">
        <v>939</v>
      </c>
      <c r="B411" s="356" t="s">
        <v>823</v>
      </c>
      <c r="C411" s="357" t="s">
        <v>824</v>
      </c>
      <c r="D411" s="358">
        <v>12249</v>
      </c>
      <c r="E411" s="358">
        <v>12249</v>
      </c>
      <c r="F411" s="359" t="s">
        <v>510</v>
      </c>
    </row>
    <row r="412" spans="1:6">
      <c r="A412" s="355" t="s">
        <v>940</v>
      </c>
      <c r="B412" s="356" t="s">
        <v>823</v>
      </c>
      <c r="C412" s="357" t="s">
        <v>824</v>
      </c>
      <c r="D412" s="358">
        <v>12249</v>
      </c>
      <c r="E412" s="358">
        <v>12249</v>
      </c>
      <c r="F412" s="359" t="s">
        <v>510</v>
      </c>
    </row>
    <row r="413" spans="1:6">
      <c r="A413" s="355" t="s">
        <v>941</v>
      </c>
      <c r="B413" s="356" t="s">
        <v>823</v>
      </c>
      <c r="C413" s="357" t="s">
        <v>824</v>
      </c>
      <c r="D413" s="358">
        <v>12249</v>
      </c>
      <c r="E413" s="358">
        <v>12249</v>
      </c>
      <c r="F413" s="359" t="s">
        <v>510</v>
      </c>
    </row>
    <row r="414" spans="1:6">
      <c r="A414" s="355" t="s">
        <v>942</v>
      </c>
      <c r="B414" s="356" t="s">
        <v>823</v>
      </c>
      <c r="C414" s="357" t="s">
        <v>824</v>
      </c>
      <c r="D414" s="358">
        <v>12249</v>
      </c>
      <c r="E414" s="358">
        <v>12249</v>
      </c>
      <c r="F414" s="359" t="s">
        <v>510</v>
      </c>
    </row>
    <row r="415" spans="1:6">
      <c r="A415" s="355" t="s">
        <v>943</v>
      </c>
      <c r="B415" s="356" t="s">
        <v>823</v>
      </c>
      <c r="C415" s="357" t="s">
        <v>824</v>
      </c>
      <c r="D415" s="358">
        <v>12249</v>
      </c>
      <c r="E415" s="358">
        <v>12249</v>
      </c>
      <c r="F415" s="359" t="s">
        <v>510</v>
      </c>
    </row>
    <row r="416" spans="1:6">
      <c r="A416" s="355" t="s">
        <v>944</v>
      </c>
      <c r="B416" s="356" t="s">
        <v>823</v>
      </c>
      <c r="C416" s="357" t="s">
        <v>824</v>
      </c>
      <c r="D416" s="358">
        <v>12249</v>
      </c>
      <c r="E416" s="358">
        <v>12249</v>
      </c>
      <c r="F416" s="359" t="s">
        <v>510</v>
      </c>
    </row>
    <row r="417" spans="1:6">
      <c r="A417" s="355" t="s">
        <v>945</v>
      </c>
      <c r="B417" s="356" t="s">
        <v>823</v>
      </c>
      <c r="C417" s="357" t="s">
        <v>824</v>
      </c>
      <c r="D417" s="358">
        <v>20124</v>
      </c>
      <c r="E417" s="358">
        <v>20124</v>
      </c>
      <c r="F417" s="359" t="s">
        <v>510</v>
      </c>
    </row>
    <row r="418" spans="1:6">
      <c r="A418" s="355" t="s">
        <v>946</v>
      </c>
      <c r="B418" s="356" t="s">
        <v>823</v>
      </c>
      <c r="C418" s="357" t="s">
        <v>824</v>
      </c>
      <c r="D418" s="358">
        <v>12249</v>
      </c>
      <c r="E418" s="358">
        <v>12249</v>
      </c>
      <c r="F418" s="359" t="s">
        <v>510</v>
      </c>
    </row>
    <row r="419" spans="1:6">
      <c r="A419" s="355" t="s">
        <v>947</v>
      </c>
      <c r="B419" s="356" t="s">
        <v>823</v>
      </c>
      <c r="C419" s="357" t="s">
        <v>824</v>
      </c>
      <c r="D419" s="358">
        <v>12249</v>
      </c>
      <c r="E419" s="358">
        <v>12249</v>
      </c>
      <c r="F419" s="359" t="s">
        <v>510</v>
      </c>
    </row>
    <row r="420" spans="1:6">
      <c r="A420" s="355" t="s">
        <v>948</v>
      </c>
      <c r="B420" s="356" t="s">
        <v>823</v>
      </c>
      <c r="C420" s="357" t="s">
        <v>824</v>
      </c>
      <c r="D420" s="358">
        <v>12249</v>
      </c>
      <c r="E420" s="358">
        <v>12249</v>
      </c>
      <c r="F420" s="359" t="s">
        <v>510</v>
      </c>
    </row>
    <row r="421" spans="1:6">
      <c r="A421" s="355" t="s">
        <v>949</v>
      </c>
      <c r="B421" s="356" t="s">
        <v>823</v>
      </c>
      <c r="C421" s="357" t="s">
        <v>824</v>
      </c>
      <c r="D421" s="358">
        <v>12249</v>
      </c>
      <c r="E421" s="358">
        <v>12249</v>
      </c>
      <c r="F421" s="359" t="s">
        <v>510</v>
      </c>
    </row>
    <row r="422" spans="1:6">
      <c r="A422" s="355" t="s">
        <v>950</v>
      </c>
      <c r="B422" s="356" t="s">
        <v>823</v>
      </c>
      <c r="C422" s="357" t="s">
        <v>824</v>
      </c>
      <c r="D422" s="358">
        <v>13789</v>
      </c>
      <c r="E422" s="358">
        <v>13789</v>
      </c>
      <c r="F422" s="359" t="s">
        <v>510</v>
      </c>
    </row>
    <row r="423" spans="1:6">
      <c r="A423" s="355" t="s">
        <v>951</v>
      </c>
      <c r="B423" s="356" t="s">
        <v>823</v>
      </c>
      <c r="C423" s="357" t="s">
        <v>824</v>
      </c>
      <c r="D423" s="358">
        <v>9840.9500000000007</v>
      </c>
      <c r="E423" s="358">
        <v>9840.9500000000007</v>
      </c>
      <c r="F423" s="359" t="s">
        <v>510</v>
      </c>
    </row>
    <row r="424" spans="1:6">
      <c r="A424" s="355" t="s">
        <v>952</v>
      </c>
      <c r="B424" s="356" t="s">
        <v>823</v>
      </c>
      <c r="C424" s="357" t="s">
        <v>824</v>
      </c>
      <c r="D424" s="358">
        <v>9840.9500000000007</v>
      </c>
      <c r="E424" s="358">
        <v>9840.9500000000007</v>
      </c>
      <c r="F424" s="359" t="s">
        <v>510</v>
      </c>
    </row>
    <row r="425" spans="1:6">
      <c r="A425" s="355" t="s">
        <v>953</v>
      </c>
      <c r="B425" s="356" t="s">
        <v>823</v>
      </c>
      <c r="C425" s="357" t="s">
        <v>824</v>
      </c>
      <c r="D425" s="358">
        <v>9840.9500000000007</v>
      </c>
      <c r="E425" s="358">
        <v>9840.9500000000007</v>
      </c>
      <c r="F425" s="359" t="s">
        <v>510</v>
      </c>
    </row>
    <row r="426" spans="1:6">
      <c r="A426" s="355" t="s">
        <v>954</v>
      </c>
      <c r="B426" s="356" t="s">
        <v>823</v>
      </c>
      <c r="C426" s="357" t="s">
        <v>824</v>
      </c>
      <c r="D426" s="358">
        <v>7899</v>
      </c>
      <c r="E426" s="358">
        <v>7899</v>
      </c>
      <c r="F426" s="359" t="s">
        <v>510</v>
      </c>
    </row>
    <row r="427" spans="1:6">
      <c r="A427" s="355" t="s">
        <v>955</v>
      </c>
      <c r="B427" s="356" t="s">
        <v>823</v>
      </c>
      <c r="C427" s="357" t="s">
        <v>824</v>
      </c>
      <c r="D427" s="358">
        <v>4989</v>
      </c>
      <c r="E427" s="358">
        <v>4989</v>
      </c>
      <c r="F427" s="359" t="s">
        <v>510</v>
      </c>
    </row>
    <row r="428" spans="1:6">
      <c r="A428" s="355" t="s">
        <v>956</v>
      </c>
      <c r="B428" s="356" t="s">
        <v>823</v>
      </c>
      <c r="C428" s="357" t="s">
        <v>824</v>
      </c>
      <c r="D428" s="358">
        <v>20124</v>
      </c>
      <c r="E428" s="358">
        <v>20124</v>
      </c>
      <c r="F428" s="359" t="s">
        <v>510</v>
      </c>
    </row>
    <row r="429" spans="1:6">
      <c r="A429" s="355" t="s">
        <v>957</v>
      </c>
      <c r="B429" s="356" t="s">
        <v>823</v>
      </c>
      <c r="C429" s="357" t="s">
        <v>824</v>
      </c>
      <c r="D429" s="358">
        <v>21679</v>
      </c>
      <c r="E429" s="358">
        <v>21679</v>
      </c>
      <c r="F429" s="359" t="s">
        <v>510</v>
      </c>
    </row>
    <row r="430" spans="1:6">
      <c r="A430" s="355" t="s">
        <v>958</v>
      </c>
      <c r="B430" s="356" t="s">
        <v>823</v>
      </c>
      <c r="C430" s="357" t="s">
        <v>824</v>
      </c>
      <c r="D430" s="358">
        <v>5789</v>
      </c>
      <c r="E430" s="358">
        <v>5789</v>
      </c>
      <c r="F430" s="359" t="s">
        <v>510</v>
      </c>
    </row>
    <row r="431" spans="1:6">
      <c r="A431" s="355" t="s">
        <v>959</v>
      </c>
      <c r="B431" s="356" t="s">
        <v>823</v>
      </c>
      <c r="C431" s="357" t="s">
        <v>824</v>
      </c>
      <c r="D431" s="358">
        <v>4789</v>
      </c>
      <c r="E431" s="358">
        <v>4789</v>
      </c>
      <c r="F431" s="359" t="s">
        <v>510</v>
      </c>
    </row>
    <row r="432" spans="1:6">
      <c r="A432" s="355" t="s">
        <v>960</v>
      </c>
      <c r="B432" s="356" t="s">
        <v>823</v>
      </c>
      <c r="C432" s="357" t="s">
        <v>824</v>
      </c>
      <c r="D432" s="358">
        <v>13050.72</v>
      </c>
      <c r="E432" s="358">
        <v>13050.72</v>
      </c>
      <c r="F432" s="359" t="s">
        <v>510</v>
      </c>
    </row>
    <row r="433" spans="1:6">
      <c r="A433" s="355" t="s">
        <v>961</v>
      </c>
      <c r="B433" s="356" t="s">
        <v>823</v>
      </c>
      <c r="C433" s="357" t="s">
        <v>824</v>
      </c>
      <c r="D433" s="358">
        <v>26102.44</v>
      </c>
      <c r="E433" s="358">
        <v>26102.44</v>
      </c>
      <c r="F433" s="359" t="s">
        <v>510</v>
      </c>
    </row>
    <row r="434" spans="1:6">
      <c r="A434" s="355" t="s">
        <v>962</v>
      </c>
      <c r="B434" s="356" t="s">
        <v>823</v>
      </c>
      <c r="C434" s="357" t="s">
        <v>824</v>
      </c>
      <c r="D434" s="358">
        <v>8989</v>
      </c>
      <c r="E434" s="358">
        <v>8989</v>
      </c>
      <c r="F434" s="359" t="s">
        <v>510</v>
      </c>
    </row>
    <row r="435" spans="1:6">
      <c r="A435" s="355" t="s">
        <v>963</v>
      </c>
      <c r="B435" s="356" t="s">
        <v>823</v>
      </c>
      <c r="C435" s="357" t="s">
        <v>824</v>
      </c>
      <c r="D435" s="358">
        <v>10924</v>
      </c>
      <c r="E435" s="358">
        <v>10924</v>
      </c>
      <c r="F435" s="359" t="s">
        <v>510</v>
      </c>
    </row>
    <row r="436" spans="1:6">
      <c r="A436" s="355" t="s">
        <v>964</v>
      </c>
      <c r="B436" s="356" t="s">
        <v>823</v>
      </c>
      <c r="C436" s="357" t="s">
        <v>824</v>
      </c>
      <c r="D436" s="358">
        <v>10924</v>
      </c>
      <c r="E436" s="358">
        <v>10924</v>
      </c>
      <c r="F436" s="359" t="s">
        <v>510</v>
      </c>
    </row>
    <row r="437" spans="1:6">
      <c r="A437" s="355" t="s">
        <v>965</v>
      </c>
      <c r="B437" s="356" t="s">
        <v>823</v>
      </c>
      <c r="C437" s="357" t="s">
        <v>824</v>
      </c>
      <c r="D437" s="358">
        <v>10924</v>
      </c>
      <c r="E437" s="358">
        <v>10924</v>
      </c>
      <c r="F437" s="359" t="s">
        <v>510</v>
      </c>
    </row>
    <row r="438" spans="1:6">
      <c r="A438" s="355" t="s">
        <v>966</v>
      </c>
      <c r="B438" s="356" t="s">
        <v>823</v>
      </c>
      <c r="C438" s="357" t="s">
        <v>824</v>
      </c>
      <c r="D438" s="358">
        <v>10924</v>
      </c>
      <c r="E438" s="358">
        <v>10924</v>
      </c>
      <c r="F438" s="359" t="s">
        <v>510</v>
      </c>
    </row>
    <row r="439" spans="1:6">
      <c r="A439" s="355" t="s">
        <v>967</v>
      </c>
      <c r="B439" s="356" t="s">
        <v>823</v>
      </c>
      <c r="C439" s="357" t="s">
        <v>824</v>
      </c>
      <c r="D439" s="358">
        <v>20124</v>
      </c>
      <c r="E439" s="358">
        <v>20124</v>
      </c>
      <c r="F439" s="359" t="s">
        <v>510</v>
      </c>
    </row>
    <row r="440" spans="1:6">
      <c r="A440" s="355" t="s">
        <v>968</v>
      </c>
      <c r="B440" s="356" t="s">
        <v>823</v>
      </c>
      <c r="C440" s="357" t="s">
        <v>824</v>
      </c>
      <c r="D440" s="358">
        <v>10924</v>
      </c>
      <c r="E440" s="358">
        <v>10924</v>
      </c>
      <c r="F440" s="359" t="s">
        <v>510</v>
      </c>
    </row>
    <row r="441" spans="1:6">
      <c r="A441" s="355" t="s">
        <v>969</v>
      </c>
      <c r="B441" s="356" t="s">
        <v>823</v>
      </c>
      <c r="C441" s="357" t="s">
        <v>824</v>
      </c>
      <c r="D441" s="358">
        <v>8499.86</v>
      </c>
      <c r="E441" s="358">
        <v>8499.86</v>
      </c>
      <c r="F441" s="359" t="s">
        <v>510</v>
      </c>
    </row>
    <row r="442" spans="1:6">
      <c r="A442" s="355" t="s">
        <v>970</v>
      </c>
      <c r="B442" s="356" t="s">
        <v>823</v>
      </c>
      <c r="C442" s="357" t="s">
        <v>824</v>
      </c>
      <c r="D442" s="358">
        <v>13811.72</v>
      </c>
      <c r="E442" s="358">
        <v>13811.72</v>
      </c>
      <c r="F442" s="359" t="s">
        <v>510</v>
      </c>
    </row>
    <row r="443" spans="1:6">
      <c r="A443" s="355" t="s">
        <v>971</v>
      </c>
      <c r="B443" s="356" t="s">
        <v>823</v>
      </c>
      <c r="C443" s="357" t="s">
        <v>824</v>
      </c>
      <c r="D443" s="358">
        <v>13811.72</v>
      </c>
      <c r="E443" s="358">
        <v>13811.72</v>
      </c>
      <c r="F443" s="359" t="s">
        <v>510</v>
      </c>
    </row>
    <row r="444" spans="1:6">
      <c r="A444" s="355" t="s">
        <v>972</v>
      </c>
      <c r="B444" s="356" t="s">
        <v>823</v>
      </c>
      <c r="C444" s="357" t="s">
        <v>824</v>
      </c>
      <c r="D444" s="358">
        <v>13811.72</v>
      </c>
      <c r="E444" s="358">
        <v>13811.72</v>
      </c>
      <c r="F444" s="359" t="s">
        <v>510</v>
      </c>
    </row>
    <row r="445" spans="1:6">
      <c r="A445" s="355" t="s">
        <v>973</v>
      </c>
      <c r="B445" s="356" t="s">
        <v>823</v>
      </c>
      <c r="C445" s="357" t="s">
        <v>824</v>
      </c>
      <c r="D445" s="358">
        <v>3404.12</v>
      </c>
      <c r="E445" s="358">
        <v>3404.12</v>
      </c>
      <c r="F445" s="359" t="s">
        <v>510</v>
      </c>
    </row>
    <row r="446" spans="1:6">
      <c r="A446" s="355" t="s">
        <v>974</v>
      </c>
      <c r="B446" s="356" t="s">
        <v>823</v>
      </c>
      <c r="C446" s="357" t="s">
        <v>824</v>
      </c>
      <c r="D446" s="358">
        <v>13345.25</v>
      </c>
      <c r="E446" s="358">
        <v>13345.25</v>
      </c>
      <c r="F446" s="359" t="s">
        <v>510</v>
      </c>
    </row>
    <row r="447" spans="1:6">
      <c r="A447" s="355" t="s">
        <v>975</v>
      </c>
      <c r="B447" s="356" t="s">
        <v>823</v>
      </c>
      <c r="C447" s="357" t="s">
        <v>824</v>
      </c>
      <c r="D447" s="358">
        <v>13345.25</v>
      </c>
      <c r="E447" s="358">
        <v>13345.25</v>
      </c>
      <c r="F447" s="359" t="s">
        <v>510</v>
      </c>
    </row>
    <row r="448" spans="1:6">
      <c r="A448" s="355" t="s">
        <v>976</v>
      </c>
      <c r="B448" s="356" t="s">
        <v>823</v>
      </c>
      <c r="C448" s="357" t="s">
        <v>824</v>
      </c>
      <c r="D448" s="358">
        <v>13345.25</v>
      </c>
      <c r="E448" s="358">
        <v>13345.25</v>
      </c>
      <c r="F448" s="359" t="s">
        <v>510</v>
      </c>
    </row>
    <row r="449" spans="1:6">
      <c r="A449" s="355" t="s">
        <v>977</v>
      </c>
      <c r="B449" s="356" t="s">
        <v>823</v>
      </c>
      <c r="C449" s="357" t="s">
        <v>824</v>
      </c>
      <c r="D449" s="358">
        <v>13345.25</v>
      </c>
      <c r="E449" s="358">
        <v>13345.25</v>
      </c>
      <c r="F449" s="359" t="s">
        <v>510</v>
      </c>
    </row>
    <row r="450" spans="1:6">
      <c r="A450" s="355" t="s">
        <v>978</v>
      </c>
      <c r="B450" s="356" t="s">
        <v>979</v>
      </c>
      <c r="C450" s="357" t="s">
        <v>824</v>
      </c>
      <c r="D450" s="358">
        <v>2869</v>
      </c>
      <c r="E450" s="358">
        <v>2869</v>
      </c>
      <c r="F450" s="359" t="s">
        <v>510</v>
      </c>
    </row>
    <row r="451" spans="1:6">
      <c r="A451" s="355" t="s">
        <v>980</v>
      </c>
      <c r="B451" s="356" t="s">
        <v>979</v>
      </c>
      <c r="C451" s="357" t="s">
        <v>824</v>
      </c>
      <c r="D451" s="358">
        <v>249</v>
      </c>
      <c r="E451" s="358">
        <v>249</v>
      </c>
      <c r="F451" s="359" t="s">
        <v>510</v>
      </c>
    </row>
    <row r="452" spans="1:6">
      <c r="A452" s="355" t="s">
        <v>981</v>
      </c>
      <c r="B452" s="356" t="s">
        <v>979</v>
      </c>
      <c r="C452" s="357" t="s">
        <v>824</v>
      </c>
      <c r="D452" s="358">
        <v>2869</v>
      </c>
      <c r="E452" s="358">
        <v>2869</v>
      </c>
      <c r="F452" s="359" t="s">
        <v>510</v>
      </c>
    </row>
    <row r="453" spans="1:6">
      <c r="A453" s="355" t="s">
        <v>982</v>
      </c>
      <c r="B453" s="356" t="s">
        <v>979</v>
      </c>
      <c r="C453" s="357" t="s">
        <v>824</v>
      </c>
      <c r="D453" s="358">
        <v>2489</v>
      </c>
      <c r="E453" s="358">
        <v>2489</v>
      </c>
      <c r="F453" s="359" t="s">
        <v>510</v>
      </c>
    </row>
    <row r="454" spans="1:6">
      <c r="A454" s="355" t="s">
        <v>983</v>
      </c>
      <c r="B454" s="356" t="s">
        <v>979</v>
      </c>
      <c r="C454" s="357" t="s">
        <v>824</v>
      </c>
      <c r="D454" s="358">
        <v>2989</v>
      </c>
      <c r="E454" s="358">
        <v>2989</v>
      </c>
      <c r="F454" s="359" t="s">
        <v>510</v>
      </c>
    </row>
    <row r="455" spans="1:6">
      <c r="A455" s="355" t="s">
        <v>984</v>
      </c>
      <c r="B455" s="356" t="s">
        <v>979</v>
      </c>
      <c r="C455" s="357" t="s">
        <v>824</v>
      </c>
      <c r="D455" s="358">
        <v>5075</v>
      </c>
      <c r="E455" s="358">
        <v>5075</v>
      </c>
      <c r="F455" s="359" t="s">
        <v>510</v>
      </c>
    </row>
    <row r="456" spans="1:6">
      <c r="A456" s="355" t="s">
        <v>985</v>
      </c>
      <c r="B456" s="356" t="s">
        <v>979</v>
      </c>
      <c r="C456" s="357" t="s">
        <v>824</v>
      </c>
      <c r="D456" s="358">
        <v>5499</v>
      </c>
      <c r="E456" s="358">
        <v>5499</v>
      </c>
      <c r="F456" s="359" t="s">
        <v>510</v>
      </c>
    </row>
    <row r="457" spans="1:6">
      <c r="A457" s="355" t="s">
        <v>986</v>
      </c>
      <c r="B457" s="356" t="s">
        <v>979</v>
      </c>
      <c r="C457" s="357" t="s">
        <v>824</v>
      </c>
      <c r="D457" s="358">
        <v>3899</v>
      </c>
      <c r="E457" s="358">
        <v>3899</v>
      </c>
      <c r="F457" s="359" t="s">
        <v>510</v>
      </c>
    </row>
    <row r="458" spans="1:6">
      <c r="A458" s="355" t="s">
        <v>987</v>
      </c>
      <c r="B458" s="356" t="s">
        <v>979</v>
      </c>
      <c r="C458" s="357" t="s">
        <v>824</v>
      </c>
      <c r="D458" s="358">
        <v>3199</v>
      </c>
      <c r="E458" s="358">
        <v>3199</v>
      </c>
      <c r="F458" s="359" t="s">
        <v>510</v>
      </c>
    </row>
    <row r="459" spans="1:6">
      <c r="A459" s="355" t="s">
        <v>988</v>
      </c>
      <c r="B459" s="356" t="s">
        <v>979</v>
      </c>
      <c r="C459" s="357" t="s">
        <v>824</v>
      </c>
      <c r="D459" s="358">
        <v>15846</v>
      </c>
      <c r="E459" s="358">
        <v>15846</v>
      </c>
      <c r="F459" s="359" t="s">
        <v>510</v>
      </c>
    </row>
    <row r="460" spans="1:6">
      <c r="A460" s="355" t="s">
        <v>989</v>
      </c>
      <c r="B460" s="356" t="s">
        <v>990</v>
      </c>
      <c r="C460" s="357" t="s">
        <v>824</v>
      </c>
      <c r="D460" s="358">
        <v>11499</v>
      </c>
      <c r="E460" s="358">
        <v>11499</v>
      </c>
      <c r="F460" s="359" t="s">
        <v>510</v>
      </c>
    </row>
    <row r="461" spans="1:6">
      <c r="A461" s="355" t="s">
        <v>991</v>
      </c>
      <c r="B461" s="356" t="s">
        <v>990</v>
      </c>
      <c r="C461" s="357" t="s">
        <v>824</v>
      </c>
      <c r="D461" s="358">
        <v>3949</v>
      </c>
      <c r="E461" s="358">
        <v>3949</v>
      </c>
      <c r="F461" s="359" t="s">
        <v>510</v>
      </c>
    </row>
    <row r="462" spans="1:6">
      <c r="A462" s="355" t="s">
        <v>992</v>
      </c>
      <c r="B462" s="356" t="s">
        <v>990</v>
      </c>
      <c r="C462" s="357" t="s">
        <v>824</v>
      </c>
      <c r="D462" s="358">
        <v>7474</v>
      </c>
      <c r="E462" s="358">
        <v>7474</v>
      </c>
      <c r="F462" s="359" t="s">
        <v>510</v>
      </c>
    </row>
    <row r="463" spans="1:6">
      <c r="A463" s="355" t="s">
        <v>993</v>
      </c>
      <c r="B463" s="356" t="s">
        <v>990</v>
      </c>
      <c r="C463" s="357" t="s">
        <v>824</v>
      </c>
      <c r="D463" s="358">
        <v>7474</v>
      </c>
      <c r="E463" s="358">
        <v>7474</v>
      </c>
      <c r="F463" s="359" t="s">
        <v>510</v>
      </c>
    </row>
    <row r="464" spans="1:6">
      <c r="A464" s="355" t="s">
        <v>994</v>
      </c>
      <c r="B464" s="356" t="s">
        <v>990</v>
      </c>
      <c r="C464" s="357" t="s">
        <v>824</v>
      </c>
      <c r="D464" s="358">
        <v>7474</v>
      </c>
      <c r="E464" s="358">
        <v>7474</v>
      </c>
      <c r="F464" s="359" t="s">
        <v>510</v>
      </c>
    </row>
    <row r="465" spans="1:6">
      <c r="A465" s="355" t="s">
        <v>995</v>
      </c>
      <c r="B465" s="356" t="s">
        <v>990</v>
      </c>
      <c r="C465" s="357" t="s">
        <v>824</v>
      </c>
      <c r="D465" s="358">
        <v>7474</v>
      </c>
      <c r="E465" s="358">
        <v>7474</v>
      </c>
      <c r="F465" s="359" t="s">
        <v>510</v>
      </c>
    </row>
    <row r="466" spans="1:6">
      <c r="A466" s="355" t="s">
        <v>996</v>
      </c>
      <c r="B466" s="356" t="s">
        <v>990</v>
      </c>
      <c r="C466" s="357" t="s">
        <v>824</v>
      </c>
      <c r="D466" s="358">
        <v>7474</v>
      </c>
      <c r="E466" s="358">
        <v>7474</v>
      </c>
      <c r="F466" s="359" t="s">
        <v>510</v>
      </c>
    </row>
    <row r="467" spans="1:6">
      <c r="A467" s="355" t="s">
        <v>997</v>
      </c>
      <c r="B467" s="356" t="s">
        <v>990</v>
      </c>
      <c r="C467" s="357" t="s">
        <v>824</v>
      </c>
      <c r="D467" s="358">
        <v>6008.9</v>
      </c>
      <c r="E467" s="358">
        <v>6008.9</v>
      </c>
      <c r="F467" s="359" t="s">
        <v>510</v>
      </c>
    </row>
    <row r="468" spans="1:6">
      <c r="A468" s="355" t="s">
        <v>998</v>
      </c>
      <c r="B468" s="356" t="s">
        <v>990</v>
      </c>
      <c r="C468" s="357" t="s">
        <v>824</v>
      </c>
      <c r="D468" s="358">
        <v>6008.9</v>
      </c>
      <c r="E468" s="358">
        <v>6008.9</v>
      </c>
      <c r="F468" s="359" t="s">
        <v>510</v>
      </c>
    </row>
    <row r="469" spans="1:6">
      <c r="A469" s="355" t="s">
        <v>999</v>
      </c>
      <c r="B469" s="356" t="s">
        <v>990</v>
      </c>
      <c r="C469" s="357" t="s">
        <v>824</v>
      </c>
      <c r="D469" s="358">
        <v>1560.24</v>
      </c>
      <c r="E469" s="358">
        <v>1560.24</v>
      </c>
      <c r="F469" s="359" t="s">
        <v>510</v>
      </c>
    </row>
    <row r="470" spans="1:6">
      <c r="A470" s="355" t="s">
        <v>1000</v>
      </c>
      <c r="B470" s="356" t="s">
        <v>990</v>
      </c>
      <c r="C470" s="357" t="s">
        <v>824</v>
      </c>
      <c r="D470" s="358">
        <v>1560.24</v>
      </c>
      <c r="E470" s="358">
        <v>1560.24</v>
      </c>
      <c r="F470" s="359" t="s">
        <v>510</v>
      </c>
    </row>
    <row r="471" spans="1:6">
      <c r="A471" s="355" t="s">
        <v>1001</v>
      </c>
      <c r="B471" s="356" t="s">
        <v>990</v>
      </c>
      <c r="C471" s="357" t="s">
        <v>824</v>
      </c>
      <c r="D471" s="358">
        <v>1560.24</v>
      </c>
      <c r="E471" s="358">
        <v>1560.24</v>
      </c>
      <c r="F471" s="359" t="s">
        <v>510</v>
      </c>
    </row>
    <row r="472" spans="1:6">
      <c r="A472" s="355" t="s">
        <v>1002</v>
      </c>
      <c r="B472" s="356" t="s">
        <v>990</v>
      </c>
      <c r="C472" s="357" t="s">
        <v>824</v>
      </c>
      <c r="D472" s="358">
        <v>1560.24</v>
      </c>
      <c r="E472" s="358">
        <v>1560.24</v>
      </c>
      <c r="F472" s="359" t="s">
        <v>510</v>
      </c>
    </row>
    <row r="473" spans="1:6">
      <c r="A473" s="355" t="s">
        <v>1003</v>
      </c>
      <c r="B473" s="356" t="s">
        <v>990</v>
      </c>
      <c r="C473" s="357" t="s">
        <v>824</v>
      </c>
      <c r="D473" s="358">
        <v>3949</v>
      </c>
      <c r="E473" s="358">
        <v>3949</v>
      </c>
      <c r="F473" s="359" t="s">
        <v>510</v>
      </c>
    </row>
    <row r="474" spans="1:6">
      <c r="A474" s="355" t="s">
        <v>1004</v>
      </c>
      <c r="B474" s="356" t="s">
        <v>990</v>
      </c>
      <c r="C474" s="357" t="s">
        <v>824</v>
      </c>
      <c r="D474" s="358">
        <v>3949</v>
      </c>
      <c r="E474" s="358">
        <v>3949</v>
      </c>
      <c r="F474" s="359" t="s">
        <v>510</v>
      </c>
    </row>
    <row r="475" spans="1:6">
      <c r="A475" s="355" t="s">
        <v>1005</v>
      </c>
      <c r="B475" s="356" t="s">
        <v>990</v>
      </c>
      <c r="C475" s="357" t="s">
        <v>824</v>
      </c>
      <c r="D475" s="358">
        <v>3949</v>
      </c>
      <c r="E475" s="358">
        <v>3949</v>
      </c>
      <c r="F475" s="359" t="s">
        <v>510</v>
      </c>
    </row>
    <row r="476" spans="1:6">
      <c r="A476" s="355" t="s">
        <v>1006</v>
      </c>
      <c r="B476" s="356" t="s">
        <v>990</v>
      </c>
      <c r="C476" s="357" t="s">
        <v>824</v>
      </c>
      <c r="D476" s="358">
        <v>3949</v>
      </c>
      <c r="E476" s="358">
        <v>3949</v>
      </c>
      <c r="F476" s="359" t="s">
        <v>510</v>
      </c>
    </row>
    <row r="477" spans="1:6">
      <c r="A477" s="355" t="s">
        <v>1007</v>
      </c>
      <c r="B477" s="356" t="s">
        <v>1008</v>
      </c>
      <c r="C477" s="357" t="s">
        <v>824</v>
      </c>
      <c r="D477" s="358">
        <v>16254.92</v>
      </c>
      <c r="E477" s="358">
        <v>16254.92</v>
      </c>
      <c r="F477" s="360" t="s">
        <v>561</v>
      </c>
    </row>
    <row r="478" spans="1:6">
      <c r="A478" s="355" t="s">
        <v>1009</v>
      </c>
      <c r="B478" s="356" t="s">
        <v>1008</v>
      </c>
      <c r="C478" s="357" t="s">
        <v>824</v>
      </c>
      <c r="D478" s="358">
        <v>8984.36</v>
      </c>
      <c r="E478" s="358">
        <v>8984.36</v>
      </c>
      <c r="F478" s="360" t="s">
        <v>561</v>
      </c>
    </row>
    <row r="479" spans="1:6">
      <c r="A479" s="355" t="s">
        <v>1010</v>
      </c>
      <c r="B479" s="356" t="s">
        <v>1008</v>
      </c>
      <c r="C479" s="357" t="s">
        <v>824</v>
      </c>
      <c r="D479" s="358">
        <v>3417</v>
      </c>
      <c r="E479" s="358">
        <v>3417</v>
      </c>
      <c r="F479" s="360" t="s">
        <v>561</v>
      </c>
    </row>
    <row r="480" spans="1:6">
      <c r="A480" s="355" t="s">
        <v>1011</v>
      </c>
      <c r="B480" s="356" t="s">
        <v>1008</v>
      </c>
      <c r="C480" s="357" t="s">
        <v>824</v>
      </c>
      <c r="D480" s="358">
        <v>8984.36</v>
      </c>
      <c r="E480" s="358">
        <v>8984.36</v>
      </c>
      <c r="F480" s="360" t="s">
        <v>561</v>
      </c>
    </row>
    <row r="481" spans="1:6">
      <c r="A481" s="355" t="s">
        <v>1012</v>
      </c>
      <c r="B481" s="356" t="s">
        <v>1008</v>
      </c>
      <c r="C481" s="357" t="s">
        <v>824</v>
      </c>
      <c r="D481" s="358">
        <v>3417.32</v>
      </c>
      <c r="E481" s="358">
        <v>3417.32</v>
      </c>
      <c r="F481" s="360" t="s">
        <v>561</v>
      </c>
    </row>
    <row r="482" spans="1:6">
      <c r="A482" s="355" t="s">
        <v>1013</v>
      </c>
      <c r="B482" s="356" t="s">
        <v>1008</v>
      </c>
      <c r="C482" s="357" t="s">
        <v>824</v>
      </c>
      <c r="D482" s="358">
        <v>3417.32</v>
      </c>
      <c r="E482" s="358">
        <v>3417.32</v>
      </c>
      <c r="F482" s="360" t="s">
        <v>561</v>
      </c>
    </row>
    <row r="483" spans="1:6">
      <c r="A483" s="355" t="s">
        <v>1014</v>
      </c>
      <c r="B483" s="356" t="s">
        <v>1008</v>
      </c>
      <c r="C483" s="357" t="s">
        <v>824</v>
      </c>
      <c r="D483" s="358">
        <v>27369</v>
      </c>
      <c r="E483" s="358">
        <v>27369</v>
      </c>
      <c r="F483" s="360" t="s">
        <v>561</v>
      </c>
    </row>
    <row r="484" spans="1:6">
      <c r="A484" s="355" t="s">
        <v>1015</v>
      </c>
      <c r="B484" s="356" t="s">
        <v>1008</v>
      </c>
      <c r="C484" s="357" t="s">
        <v>824</v>
      </c>
      <c r="D484" s="358">
        <v>2929.17</v>
      </c>
      <c r="E484" s="358">
        <v>2929.17</v>
      </c>
      <c r="F484" s="360" t="s">
        <v>561</v>
      </c>
    </row>
    <row r="485" spans="1:6">
      <c r="A485" s="355" t="s">
        <v>1016</v>
      </c>
      <c r="B485" s="356" t="s">
        <v>1008</v>
      </c>
      <c r="C485" s="357" t="s">
        <v>824</v>
      </c>
      <c r="D485" s="358">
        <v>12325.72</v>
      </c>
      <c r="E485" s="358">
        <v>12325.72</v>
      </c>
      <c r="F485" s="360" t="s">
        <v>561</v>
      </c>
    </row>
    <row r="486" spans="1:6">
      <c r="A486" s="355" t="s">
        <v>1017</v>
      </c>
      <c r="B486" s="356" t="s">
        <v>1008</v>
      </c>
      <c r="C486" s="357" t="s">
        <v>824</v>
      </c>
      <c r="D486" s="358">
        <v>19394.689999999999</v>
      </c>
      <c r="E486" s="358">
        <v>19394.689999999999</v>
      </c>
      <c r="F486" s="360" t="s">
        <v>561</v>
      </c>
    </row>
    <row r="487" spans="1:6">
      <c r="A487" s="355" t="s">
        <v>1018</v>
      </c>
      <c r="B487" s="356" t="s">
        <v>1008</v>
      </c>
      <c r="C487" s="357" t="s">
        <v>824</v>
      </c>
      <c r="D487" s="358">
        <v>3782.5</v>
      </c>
      <c r="E487" s="358">
        <v>3782.5</v>
      </c>
      <c r="F487" s="360" t="s">
        <v>561</v>
      </c>
    </row>
    <row r="488" spans="1:6">
      <c r="A488" s="355" t="s">
        <v>1019</v>
      </c>
      <c r="B488" s="356" t="s">
        <v>1008</v>
      </c>
      <c r="C488" s="357" t="s">
        <v>824</v>
      </c>
      <c r="D488" s="358">
        <v>5760.14</v>
      </c>
      <c r="E488" s="358">
        <v>5760.14</v>
      </c>
      <c r="F488" s="360" t="s">
        <v>561</v>
      </c>
    </row>
    <row r="489" spans="1:6">
      <c r="A489" s="355" t="s">
        <v>1020</v>
      </c>
      <c r="B489" s="356" t="s">
        <v>1008</v>
      </c>
      <c r="C489" s="357" t="s">
        <v>824</v>
      </c>
      <c r="D489" s="358">
        <v>3782.5</v>
      </c>
      <c r="E489" s="358">
        <v>3782.5</v>
      </c>
      <c r="F489" s="360" t="s">
        <v>561</v>
      </c>
    </row>
    <row r="490" spans="1:6">
      <c r="A490" s="355" t="s">
        <v>1021</v>
      </c>
      <c r="B490" s="356" t="s">
        <v>1008</v>
      </c>
      <c r="C490" s="357" t="s">
        <v>824</v>
      </c>
      <c r="D490" s="358">
        <v>3782.5</v>
      </c>
      <c r="E490" s="358">
        <v>3782.5</v>
      </c>
      <c r="F490" s="360" t="s">
        <v>561</v>
      </c>
    </row>
    <row r="491" spans="1:6">
      <c r="A491" s="355" t="s">
        <v>1022</v>
      </c>
      <c r="B491" s="356" t="s">
        <v>1008</v>
      </c>
      <c r="C491" s="357" t="s">
        <v>824</v>
      </c>
      <c r="D491" s="358">
        <v>3782.5</v>
      </c>
      <c r="E491" s="358">
        <v>3782.5</v>
      </c>
      <c r="F491" s="360" t="s">
        <v>561</v>
      </c>
    </row>
    <row r="492" spans="1:6">
      <c r="A492" s="355" t="s">
        <v>1023</v>
      </c>
      <c r="B492" s="356" t="s">
        <v>1008</v>
      </c>
      <c r="C492" s="357" t="s">
        <v>824</v>
      </c>
      <c r="D492" s="358">
        <v>3782.5</v>
      </c>
      <c r="E492" s="358">
        <v>3782.5</v>
      </c>
      <c r="F492" s="360" t="s">
        <v>561</v>
      </c>
    </row>
    <row r="493" spans="1:6">
      <c r="A493" s="355" t="s">
        <v>1024</v>
      </c>
      <c r="B493" s="356" t="s">
        <v>1008</v>
      </c>
      <c r="C493" s="357" t="s">
        <v>824</v>
      </c>
      <c r="D493" s="358">
        <v>3782.5</v>
      </c>
      <c r="E493" s="358">
        <v>3782.5</v>
      </c>
      <c r="F493" s="360" t="s">
        <v>561</v>
      </c>
    </row>
    <row r="494" spans="1:6">
      <c r="A494" s="355" t="s">
        <v>1025</v>
      </c>
      <c r="B494" s="356" t="s">
        <v>1008</v>
      </c>
      <c r="C494" s="357" t="s">
        <v>824</v>
      </c>
      <c r="D494" s="358">
        <v>3782.5</v>
      </c>
      <c r="E494" s="358">
        <v>3782.5</v>
      </c>
      <c r="F494" s="360" t="s">
        <v>561</v>
      </c>
    </row>
    <row r="495" spans="1:6">
      <c r="A495" s="355" t="s">
        <v>1026</v>
      </c>
      <c r="B495" s="356" t="s">
        <v>1008</v>
      </c>
      <c r="C495" s="357" t="s">
        <v>824</v>
      </c>
      <c r="D495" s="358">
        <v>3782.5</v>
      </c>
      <c r="E495" s="358">
        <v>3782.5</v>
      </c>
      <c r="F495" s="360" t="s">
        <v>561</v>
      </c>
    </row>
    <row r="496" spans="1:6">
      <c r="A496" s="355" t="s">
        <v>1027</v>
      </c>
      <c r="B496" s="356" t="s">
        <v>1008</v>
      </c>
      <c r="C496" s="357" t="s">
        <v>824</v>
      </c>
      <c r="D496" s="358">
        <v>3782.5</v>
      </c>
      <c r="E496" s="358">
        <v>3782.5</v>
      </c>
      <c r="F496" s="360" t="s">
        <v>561</v>
      </c>
    </row>
    <row r="497" spans="1:6">
      <c r="A497" s="355" t="s">
        <v>1028</v>
      </c>
      <c r="B497" s="356" t="s">
        <v>1008</v>
      </c>
      <c r="C497" s="357" t="s">
        <v>824</v>
      </c>
      <c r="D497" s="358">
        <v>3782.5</v>
      </c>
      <c r="E497" s="358">
        <v>3782.5</v>
      </c>
      <c r="F497" s="360" t="s">
        <v>561</v>
      </c>
    </row>
    <row r="498" spans="1:6">
      <c r="A498" s="355" t="s">
        <v>1029</v>
      </c>
      <c r="B498" s="356" t="s">
        <v>1008</v>
      </c>
      <c r="C498" s="357" t="s">
        <v>824</v>
      </c>
      <c r="D498" s="358">
        <v>3782.5</v>
      </c>
      <c r="E498" s="358">
        <v>3782.5</v>
      </c>
      <c r="F498" s="360" t="s">
        <v>561</v>
      </c>
    </row>
    <row r="499" spans="1:6">
      <c r="A499" s="355" t="s">
        <v>1030</v>
      </c>
      <c r="B499" s="356" t="s">
        <v>1008</v>
      </c>
      <c r="C499" s="357" t="s">
        <v>824</v>
      </c>
      <c r="D499" s="358">
        <v>5336.93</v>
      </c>
      <c r="E499" s="358">
        <v>5336.93</v>
      </c>
      <c r="F499" s="360" t="s">
        <v>561</v>
      </c>
    </row>
    <row r="500" spans="1:6">
      <c r="A500" s="355" t="s">
        <v>1031</v>
      </c>
      <c r="B500" s="356" t="s">
        <v>1008</v>
      </c>
      <c r="C500" s="357" t="s">
        <v>824</v>
      </c>
      <c r="D500" s="358">
        <v>3782.5</v>
      </c>
      <c r="E500" s="358">
        <v>3782.5</v>
      </c>
      <c r="F500" s="360" t="s">
        <v>561</v>
      </c>
    </row>
    <row r="501" spans="1:6">
      <c r="A501" s="355" t="s">
        <v>1032</v>
      </c>
      <c r="B501" s="356" t="s">
        <v>1008</v>
      </c>
      <c r="C501" s="357" t="s">
        <v>824</v>
      </c>
      <c r="D501" s="358">
        <v>3782.5</v>
      </c>
      <c r="E501" s="358">
        <v>3782.5</v>
      </c>
      <c r="F501" s="360" t="s">
        <v>561</v>
      </c>
    </row>
    <row r="502" spans="1:6">
      <c r="A502" s="355" t="s">
        <v>1033</v>
      </c>
      <c r="B502" s="356" t="s">
        <v>1008</v>
      </c>
      <c r="C502" s="357" t="s">
        <v>824</v>
      </c>
      <c r="D502" s="358">
        <v>3782.5</v>
      </c>
      <c r="E502" s="358">
        <v>3782.5</v>
      </c>
      <c r="F502" s="360" t="s">
        <v>561</v>
      </c>
    </row>
    <row r="503" spans="1:6">
      <c r="A503" s="355" t="s">
        <v>1034</v>
      </c>
      <c r="B503" s="356" t="s">
        <v>1008</v>
      </c>
      <c r="C503" s="357" t="s">
        <v>824</v>
      </c>
      <c r="D503" s="358">
        <v>3782.5</v>
      </c>
      <c r="E503" s="358">
        <v>3782.5</v>
      </c>
      <c r="F503" s="360" t="s">
        <v>561</v>
      </c>
    </row>
    <row r="504" spans="1:6">
      <c r="A504" s="355" t="s">
        <v>1035</v>
      </c>
      <c r="B504" s="356" t="s">
        <v>1008</v>
      </c>
      <c r="C504" s="357" t="s">
        <v>824</v>
      </c>
      <c r="D504" s="358">
        <v>3782.5</v>
      </c>
      <c r="E504" s="358">
        <v>3782.5</v>
      </c>
      <c r="F504" s="360" t="s">
        <v>561</v>
      </c>
    </row>
    <row r="505" spans="1:6">
      <c r="A505" s="355" t="s">
        <v>1036</v>
      </c>
      <c r="B505" s="356" t="s">
        <v>1008</v>
      </c>
      <c r="C505" s="357" t="s">
        <v>824</v>
      </c>
      <c r="D505" s="358">
        <v>3782.5</v>
      </c>
      <c r="E505" s="358">
        <v>3782.5</v>
      </c>
      <c r="F505" s="360" t="s">
        <v>561</v>
      </c>
    </row>
    <row r="506" spans="1:6">
      <c r="A506" s="355" t="s">
        <v>1037</v>
      </c>
      <c r="B506" s="356" t="s">
        <v>1008</v>
      </c>
      <c r="C506" s="357" t="s">
        <v>824</v>
      </c>
      <c r="D506" s="358">
        <v>3782.5</v>
      </c>
      <c r="E506" s="358">
        <v>3782.5</v>
      </c>
      <c r="F506" s="360" t="s">
        <v>561</v>
      </c>
    </row>
    <row r="507" spans="1:6">
      <c r="A507" s="355" t="s">
        <v>1038</v>
      </c>
      <c r="B507" s="356" t="s">
        <v>1008</v>
      </c>
      <c r="C507" s="357" t="s">
        <v>824</v>
      </c>
      <c r="D507" s="358">
        <v>3782.5</v>
      </c>
      <c r="E507" s="358">
        <v>3782.5</v>
      </c>
      <c r="F507" s="360" t="s">
        <v>510</v>
      </c>
    </row>
    <row r="508" spans="1:6">
      <c r="A508" s="355" t="s">
        <v>1039</v>
      </c>
      <c r="B508" s="356" t="s">
        <v>1008</v>
      </c>
      <c r="C508" s="357" t="s">
        <v>824</v>
      </c>
      <c r="D508" s="358">
        <v>3782.5</v>
      </c>
      <c r="E508" s="358">
        <v>3782.5</v>
      </c>
      <c r="F508" s="360" t="s">
        <v>561</v>
      </c>
    </row>
    <row r="509" spans="1:6">
      <c r="A509" s="355" t="s">
        <v>1040</v>
      </c>
      <c r="B509" s="356" t="s">
        <v>1008</v>
      </c>
      <c r="C509" s="357" t="s">
        <v>824</v>
      </c>
      <c r="D509" s="358">
        <v>3782.5</v>
      </c>
      <c r="E509" s="358">
        <v>3782.5</v>
      </c>
      <c r="F509" s="360" t="s">
        <v>561</v>
      </c>
    </row>
    <row r="510" spans="1:6">
      <c r="A510" s="355" t="s">
        <v>1041</v>
      </c>
      <c r="B510" s="356" t="s">
        <v>1008</v>
      </c>
      <c r="C510" s="357" t="s">
        <v>824</v>
      </c>
      <c r="D510" s="358">
        <v>5336.93</v>
      </c>
      <c r="E510" s="358">
        <v>5336.93</v>
      </c>
      <c r="F510" s="360" t="s">
        <v>561</v>
      </c>
    </row>
    <row r="511" spans="1:6">
      <c r="A511" s="355" t="s">
        <v>1042</v>
      </c>
      <c r="B511" s="356" t="s">
        <v>1008</v>
      </c>
      <c r="C511" s="357" t="s">
        <v>824</v>
      </c>
      <c r="D511" s="358">
        <v>3782.5</v>
      </c>
      <c r="E511" s="358">
        <v>3782.5</v>
      </c>
      <c r="F511" s="360" t="s">
        <v>561</v>
      </c>
    </row>
    <row r="512" spans="1:6">
      <c r="A512" s="355" t="s">
        <v>1043</v>
      </c>
      <c r="B512" s="356" t="s">
        <v>1008</v>
      </c>
      <c r="C512" s="357" t="s">
        <v>824</v>
      </c>
      <c r="D512" s="358">
        <v>3782.5</v>
      </c>
      <c r="E512" s="358">
        <v>3782.5</v>
      </c>
      <c r="F512" s="360" t="s">
        <v>561</v>
      </c>
    </row>
    <row r="513" spans="1:6">
      <c r="A513" s="355" t="s">
        <v>1044</v>
      </c>
      <c r="B513" s="356" t="s">
        <v>1008</v>
      </c>
      <c r="C513" s="357" t="s">
        <v>824</v>
      </c>
      <c r="D513" s="358">
        <v>3782.5</v>
      </c>
      <c r="E513" s="358">
        <v>3782.5</v>
      </c>
      <c r="F513" s="360" t="s">
        <v>561</v>
      </c>
    </row>
    <row r="514" spans="1:6">
      <c r="A514" s="355" t="s">
        <v>1045</v>
      </c>
      <c r="B514" s="356" t="s">
        <v>1008</v>
      </c>
      <c r="C514" s="357" t="s">
        <v>824</v>
      </c>
      <c r="D514" s="358">
        <v>3782.5</v>
      </c>
      <c r="E514" s="358">
        <v>3782.5</v>
      </c>
      <c r="F514" s="360" t="s">
        <v>561</v>
      </c>
    </row>
    <row r="515" spans="1:6">
      <c r="A515" s="355" t="s">
        <v>1046</v>
      </c>
      <c r="B515" s="356" t="s">
        <v>1008</v>
      </c>
      <c r="C515" s="357" t="s">
        <v>824</v>
      </c>
      <c r="D515" s="358">
        <v>3782.5</v>
      </c>
      <c r="E515" s="358">
        <v>3782.5</v>
      </c>
      <c r="F515" s="360" t="s">
        <v>561</v>
      </c>
    </row>
    <row r="516" spans="1:6">
      <c r="A516" s="355" t="s">
        <v>1047</v>
      </c>
      <c r="B516" s="356" t="s">
        <v>1008</v>
      </c>
      <c r="C516" s="357" t="s">
        <v>824</v>
      </c>
      <c r="D516" s="358">
        <v>3782.5</v>
      </c>
      <c r="E516" s="358">
        <v>3782.5</v>
      </c>
      <c r="F516" s="360" t="s">
        <v>561</v>
      </c>
    </row>
    <row r="517" spans="1:6">
      <c r="A517" s="355" t="s">
        <v>1048</v>
      </c>
      <c r="B517" s="356" t="s">
        <v>1008</v>
      </c>
      <c r="C517" s="357" t="s">
        <v>824</v>
      </c>
      <c r="D517" s="358">
        <v>3782.5</v>
      </c>
      <c r="E517" s="358">
        <v>3782.5</v>
      </c>
      <c r="F517" s="360" t="s">
        <v>561</v>
      </c>
    </row>
    <row r="518" spans="1:6">
      <c r="A518" s="355" t="s">
        <v>1049</v>
      </c>
      <c r="B518" s="356" t="s">
        <v>1008</v>
      </c>
      <c r="C518" s="357" t="s">
        <v>824</v>
      </c>
      <c r="D518" s="358">
        <v>3782.5</v>
      </c>
      <c r="E518" s="358">
        <v>3782.5</v>
      </c>
      <c r="F518" s="360" t="s">
        <v>561</v>
      </c>
    </row>
    <row r="519" spans="1:6">
      <c r="A519" s="355" t="s">
        <v>1050</v>
      </c>
      <c r="B519" s="356" t="s">
        <v>1008</v>
      </c>
      <c r="C519" s="357" t="s">
        <v>824</v>
      </c>
      <c r="D519" s="358">
        <v>3782.5</v>
      </c>
      <c r="E519" s="358">
        <v>3782.5</v>
      </c>
      <c r="F519" s="360" t="s">
        <v>561</v>
      </c>
    </row>
    <row r="520" spans="1:6">
      <c r="A520" s="355" t="s">
        <v>1051</v>
      </c>
      <c r="B520" s="356" t="s">
        <v>1008</v>
      </c>
      <c r="C520" s="357" t="s">
        <v>824</v>
      </c>
      <c r="D520" s="358">
        <v>14487.85</v>
      </c>
      <c r="E520" s="358">
        <v>14487.85</v>
      </c>
      <c r="F520" s="360" t="s">
        <v>561</v>
      </c>
    </row>
    <row r="521" spans="1:6">
      <c r="A521" s="355" t="s">
        <v>1052</v>
      </c>
      <c r="B521" s="356" t="s">
        <v>1008</v>
      </c>
      <c r="C521" s="357" t="s">
        <v>824</v>
      </c>
      <c r="D521" s="358">
        <v>5336.93</v>
      </c>
      <c r="E521" s="358">
        <v>5336.93</v>
      </c>
      <c r="F521" s="360" t="s">
        <v>561</v>
      </c>
    </row>
    <row r="522" spans="1:6">
      <c r="A522" s="355" t="s">
        <v>1053</v>
      </c>
      <c r="B522" s="356" t="s">
        <v>1008</v>
      </c>
      <c r="C522" s="357" t="s">
        <v>824</v>
      </c>
      <c r="D522" s="358">
        <v>31173.200000000001</v>
      </c>
      <c r="E522" s="358">
        <v>31173.200000000001</v>
      </c>
      <c r="F522" s="360" t="s">
        <v>561</v>
      </c>
    </row>
    <row r="523" spans="1:6">
      <c r="A523" s="355" t="s">
        <v>1054</v>
      </c>
      <c r="B523" s="356" t="s">
        <v>1008</v>
      </c>
      <c r="C523" s="357" t="s">
        <v>824</v>
      </c>
      <c r="D523" s="358">
        <v>5171.41</v>
      </c>
      <c r="E523" s="358">
        <v>5171.41</v>
      </c>
      <c r="F523" s="360" t="s">
        <v>561</v>
      </c>
    </row>
    <row r="524" spans="1:6">
      <c r="A524" s="355" t="s">
        <v>1055</v>
      </c>
      <c r="B524" s="356" t="s">
        <v>1008</v>
      </c>
      <c r="C524" s="357" t="s">
        <v>824</v>
      </c>
      <c r="D524" s="358">
        <v>6682.52</v>
      </c>
      <c r="E524" s="358">
        <v>6682.52</v>
      </c>
      <c r="F524" s="360" t="s">
        <v>561</v>
      </c>
    </row>
    <row r="525" spans="1:6">
      <c r="A525" s="355" t="s">
        <v>1056</v>
      </c>
      <c r="B525" s="356" t="s">
        <v>1008</v>
      </c>
      <c r="C525" s="357" t="s">
        <v>824</v>
      </c>
      <c r="D525" s="358">
        <v>6309.35</v>
      </c>
      <c r="E525" s="358">
        <v>6309.35</v>
      </c>
      <c r="F525" s="360" t="s">
        <v>561</v>
      </c>
    </row>
    <row r="526" spans="1:6">
      <c r="A526" s="355" t="s">
        <v>1057</v>
      </c>
      <c r="B526" s="356" t="s">
        <v>1008</v>
      </c>
      <c r="C526" s="357" t="s">
        <v>824</v>
      </c>
      <c r="D526" s="358">
        <v>6309.35</v>
      </c>
      <c r="E526" s="358">
        <v>6309.35</v>
      </c>
      <c r="F526" s="360" t="s">
        <v>561</v>
      </c>
    </row>
    <row r="527" spans="1:6">
      <c r="A527" s="355" t="s">
        <v>1058</v>
      </c>
      <c r="B527" s="356" t="s">
        <v>1008</v>
      </c>
      <c r="C527" s="357" t="s">
        <v>824</v>
      </c>
      <c r="D527" s="358">
        <v>8984.36</v>
      </c>
      <c r="E527" s="358">
        <v>8984.36</v>
      </c>
      <c r="F527" s="360" t="s">
        <v>561</v>
      </c>
    </row>
    <row r="528" spans="1:6">
      <c r="A528" s="355" t="s">
        <v>1059</v>
      </c>
      <c r="B528" s="356" t="s">
        <v>1060</v>
      </c>
      <c r="C528" s="357" t="s">
        <v>824</v>
      </c>
      <c r="D528" s="358">
        <v>31049</v>
      </c>
      <c r="E528" s="358">
        <v>31049</v>
      </c>
      <c r="F528" s="359" t="s">
        <v>510</v>
      </c>
    </row>
    <row r="529" spans="1:6">
      <c r="A529" s="355" t="s">
        <v>1061</v>
      </c>
      <c r="B529" s="356" t="s">
        <v>1060</v>
      </c>
      <c r="C529" s="357" t="s">
        <v>824</v>
      </c>
      <c r="D529" s="358">
        <v>17709.34</v>
      </c>
      <c r="E529" s="358">
        <v>17709.34</v>
      </c>
      <c r="F529" s="359" t="s">
        <v>510</v>
      </c>
    </row>
    <row r="530" spans="1:6">
      <c r="A530" s="355" t="s">
        <v>1062</v>
      </c>
      <c r="B530" s="356" t="s">
        <v>1060</v>
      </c>
      <c r="C530" s="357" t="s">
        <v>824</v>
      </c>
      <c r="D530" s="358">
        <v>20808.12</v>
      </c>
      <c r="E530" s="358">
        <v>20808.12</v>
      </c>
      <c r="F530" s="359" t="s">
        <v>510</v>
      </c>
    </row>
    <row r="531" spans="1:6">
      <c r="A531" s="355" t="s">
        <v>1063</v>
      </c>
      <c r="B531" s="356" t="s">
        <v>1060</v>
      </c>
      <c r="C531" s="357" t="s">
        <v>824</v>
      </c>
      <c r="D531" s="358">
        <v>20808.12</v>
      </c>
      <c r="E531" s="358">
        <v>20808.12</v>
      </c>
      <c r="F531" s="359" t="s">
        <v>510</v>
      </c>
    </row>
    <row r="532" spans="1:6">
      <c r="A532" s="355" t="s">
        <v>1064</v>
      </c>
      <c r="B532" s="356" t="s">
        <v>1060</v>
      </c>
      <c r="C532" s="357" t="s">
        <v>824</v>
      </c>
      <c r="D532" s="358">
        <v>26942.84</v>
      </c>
      <c r="E532" s="358">
        <v>26942.84</v>
      </c>
      <c r="F532" s="359" t="s">
        <v>510</v>
      </c>
    </row>
    <row r="533" spans="1:6">
      <c r="A533" s="355" t="s">
        <v>1065</v>
      </c>
      <c r="B533" s="356" t="s">
        <v>1060</v>
      </c>
      <c r="C533" s="357" t="s">
        <v>824</v>
      </c>
      <c r="D533" s="358">
        <v>7619.69</v>
      </c>
      <c r="E533" s="358">
        <v>7619.69</v>
      </c>
      <c r="F533" s="359" t="s">
        <v>510</v>
      </c>
    </row>
    <row r="534" spans="1:6">
      <c r="A534" s="355" t="s">
        <v>1066</v>
      </c>
      <c r="B534" s="356" t="s">
        <v>1060</v>
      </c>
      <c r="C534" s="357" t="s">
        <v>824</v>
      </c>
      <c r="D534" s="358">
        <v>7619.69</v>
      </c>
      <c r="E534" s="358">
        <v>7619.69</v>
      </c>
      <c r="F534" s="359" t="s">
        <v>510</v>
      </c>
    </row>
    <row r="535" spans="1:6">
      <c r="A535" s="355" t="s">
        <v>1067</v>
      </c>
      <c r="B535" s="356" t="s">
        <v>1060</v>
      </c>
      <c r="C535" s="357" t="s">
        <v>824</v>
      </c>
      <c r="D535" s="358">
        <v>13943.83</v>
      </c>
      <c r="E535" s="358">
        <v>13943.83</v>
      </c>
      <c r="F535" s="359" t="s">
        <v>510</v>
      </c>
    </row>
    <row r="536" spans="1:6">
      <c r="A536" s="355" t="s">
        <v>1068</v>
      </c>
      <c r="B536" s="356" t="s">
        <v>1060</v>
      </c>
      <c r="C536" s="357" t="s">
        <v>824</v>
      </c>
      <c r="D536" s="358">
        <v>13943.83</v>
      </c>
      <c r="E536" s="358">
        <v>13943.83</v>
      </c>
      <c r="F536" s="359" t="s">
        <v>510</v>
      </c>
    </row>
    <row r="537" spans="1:6">
      <c r="A537" s="355" t="s">
        <v>1069</v>
      </c>
      <c r="B537" s="356" t="s">
        <v>1060</v>
      </c>
      <c r="C537" s="357" t="s">
        <v>824</v>
      </c>
      <c r="D537" s="358">
        <v>13943.83</v>
      </c>
      <c r="E537" s="358">
        <v>13943.83</v>
      </c>
      <c r="F537" s="359" t="s">
        <v>510</v>
      </c>
    </row>
    <row r="538" spans="1:6">
      <c r="A538" s="355" t="s">
        <v>1070</v>
      </c>
      <c r="B538" s="356" t="s">
        <v>1060</v>
      </c>
      <c r="C538" s="357" t="s">
        <v>824</v>
      </c>
      <c r="D538" s="358">
        <v>13607.96</v>
      </c>
      <c r="E538" s="358">
        <v>13607.96</v>
      </c>
      <c r="F538" s="359" t="s">
        <v>510</v>
      </c>
    </row>
    <row r="539" spans="1:6">
      <c r="A539" s="355" t="s">
        <v>1071</v>
      </c>
      <c r="B539" s="356" t="s">
        <v>1060</v>
      </c>
      <c r="C539" s="357" t="s">
        <v>824</v>
      </c>
      <c r="D539" s="358">
        <v>10518.92</v>
      </c>
      <c r="E539" s="358">
        <v>10518.92</v>
      </c>
      <c r="F539" s="359" t="s">
        <v>510</v>
      </c>
    </row>
    <row r="540" spans="1:6">
      <c r="A540" s="355" t="s">
        <v>1072</v>
      </c>
      <c r="B540" s="356" t="s">
        <v>1060</v>
      </c>
      <c r="C540" s="357" t="s">
        <v>824</v>
      </c>
      <c r="D540" s="358">
        <v>11857.18</v>
      </c>
      <c r="E540" s="358">
        <v>11857.18</v>
      </c>
      <c r="F540" s="359" t="s">
        <v>510</v>
      </c>
    </row>
    <row r="541" spans="1:6">
      <c r="A541" s="355" t="s">
        <v>1073</v>
      </c>
      <c r="B541" s="356" t="s">
        <v>1060</v>
      </c>
      <c r="C541" s="357" t="s">
        <v>824</v>
      </c>
      <c r="D541" s="358">
        <v>10082.6</v>
      </c>
      <c r="E541" s="358">
        <v>10082.6</v>
      </c>
      <c r="F541" s="359" t="s">
        <v>510</v>
      </c>
    </row>
    <row r="542" spans="1:6">
      <c r="A542" s="355" t="s">
        <v>1074</v>
      </c>
      <c r="B542" s="356" t="s">
        <v>1060</v>
      </c>
      <c r="C542" s="357" t="s">
        <v>824</v>
      </c>
      <c r="D542" s="358">
        <v>17709.34</v>
      </c>
      <c r="E542" s="358">
        <v>17709.34</v>
      </c>
      <c r="F542" s="359" t="s">
        <v>510</v>
      </c>
    </row>
    <row r="543" spans="1:6">
      <c r="A543" s="355" t="s">
        <v>1075</v>
      </c>
      <c r="B543" s="356" t="s">
        <v>1076</v>
      </c>
      <c r="C543" s="357" t="s">
        <v>824</v>
      </c>
      <c r="D543" s="358">
        <v>6870.25</v>
      </c>
      <c r="E543" s="358">
        <v>6870.25</v>
      </c>
      <c r="F543" s="359" t="s">
        <v>510</v>
      </c>
    </row>
    <row r="544" spans="1:6">
      <c r="A544" s="355" t="s">
        <v>1077</v>
      </c>
      <c r="B544" s="356" t="s">
        <v>1076</v>
      </c>
      <c r="C544" s="357" t="s">
        <v>824</v>
      </c>
      <c r="D544" s="358">
        <v>6870.25</v>
      </c>
      <c r="E544" s="358">
        <v>6870.25</v>
      </c>
      <c r="F544" s="359" t="s">
        <v>510</v>
      </c>
    </row>
    <row r="545" spans="1:6">
      <c r="A545" s="355" t="s">
        <v>1078</v>
      </c>
      <c r="B545" s="356" t="s">
        <v>1076</v>
      </c>
      <c r="C545" s="357" t="s">
        <v>824</v>
      </c>
      <c r="D545" s="358">
        <v>6870.25</v>
      </c>
      <c r="E545" s="358">
        <v>6870.25</v>
      </c>
      <c r="F545" s="359" t="s">
        <v>510</v>
      </c>
    </row>
    <row r="546" spans="1:6">
      <c r="A546" s="355" t="s">
        <v>1079</v>
      </c>
      <c r="B546" s="356" t="s">
        <v>1076</v>
      </c>
      <c r="C546" s="357" t="s">
        <v>824</v>
      </c>
      <c r="D546" s="358">
        <v>6870.25</v>
      </c>
      <c r="E546" s="358">
        <v>6870.25</v>
      </c>
      <c r="F546" s="359" t="s">
        <v>510</v>
      </c>
    </row>
    <row r="547" spans="1:6">
      <c r="A547" s="355" t="s">
        <v>1080</v>
      </c>
      <c r="B547" s="356" t="s">
        <v>1076</v>
      </c>
      <c r="C547" s="357" t="s">
        <v>824</v>
      </c>
      <c r="D547" s="358">
        <v>6870.25</v>
      </c>
      <c r="E547" s="358">
        <v>6870.25</v>
      </c>
      <c r="F547" s="359" t="s">
        <v>510</v>
      </c>
    </row>
    <row r="548" spans="1:6">
      <c r="A548" s="355" t="s">
        <v>1081</v>
      </c>
      <c r="B548" s="356" t="s">
        <v>1076</v>
      </c>
      <c r="C548" s="357" t="s">
        <v>824</v>
      </c>
      <c r="D548" s="358">
        <v>6870.25</v>
      </c>
      <c r="E548" s="358">
        <v>6870.25</v>
      </c>
      <c r="F548" s="359" t="s">
        <v>510</v>
      </c>
    </row>
    <row r="549" spans="1:6">
      <c r="A549" s="355" t="s">
        <v>1082</v>
      </c>
      <c r="B549" s="356" t="s">
        <v>1076</v>
      </c>
      <c r="C549" s="357" t="s">
        <v>824</v>
      </c>
      <c r="D549" s="358">
        <v>6870.25</v>
      </c>
      <c r="E549" s="358">
        <v>6870.25</v>
      </c>
      <c r="F549" s="359" t="s">
        <v>510</v>
      </c>
    </row>
    <row r="550" spans="1:6">
      <c r="A550" s="355" t="s">
        <v>1083</v>
      </c>
      <c r="B550" s="356" t="s">
        <v>1076</v>
      </c>
      <c r="C550" s="357" t="s">
        <v>824</v>
      </c>
      <c r="D550" s="358">
        <v>6870.25</v>
      </c>
      <c r="E550" s="358">
        <v>6870.25</v>
      </c>
      <c r="F550" s="359" t="s">
        <v>510</v>
      </c>
    </row>
    <row r="551" spans="1:6">
      <c r="A551" s="355" t="s">
        <v>1084</v>
      </c>
      <c r="B551" s="356" t="s">
        <v>1076</v>
      </c>
      <c r="C551" s="357" t="s">
        <v>824</v>
      </c>
      <c r="D551" s="358">
        <v>6870.25</v>
      </c>
      <c r="E551" s="358">
        <v>6870.25</v>
      </c>
      <c r="F551" s="359" t="s">
        <v>510</v>
      </c>
    </row>
    <row r="552" spans="1:6">
      <c r="A552" s="355" t="s">
        <v>1085</v>
      </c>
      <c r="B552" s="356" t="s">
        <v>1076</v>
      </c>
      <c r="C552" s="357" t="s">
        <v>824</v>
      </c>
      <c r="D552" s="358">
        <v>6870.25</v>
      </c>
      <c r="E552" s="358">
        <v>6870.25</v>
      </c>
      <c r="F552" s="359" t="s">
        <v>510</v>
      </c>
    </row>
    <row r="553" spans="1:6">
      <c r="A553" s="355" t="s">
        <v>1086</v>
      </c>
      <c r="B553" s="356" t="s">
        <v>1076</v>
      </c>
      <c r="C553" s="357" t="s">
        <v>824</v>
      </c>
      <c r="D553" s="358">
        <v>6870.25</v>
      </c>
      <c r="E553" s="358">
        <v>6870.25</v>
      </c>
      <c r="F553" s="359" t="s">
        <v>510</v>
      </c>
    </row>
    <row r="554" spans="1:6">
      <c r="A554" s="355" t="s">
        <v>1087</v>
      </c>
      <c r="B554" s="356" t="s">
        <v>1076</v>
      </c>
      <c r="C554" s="357" t="s">
        <v>824</v>
      </c>
      <c r="D554" s="358">
        <v>6870.25</v>
      </c>
      <c r="E554" s="358">
        <v>6870.25</v>
      </c>
      <c r="F554" s="359" t="s">
        <v>510</v>
      </c>
    </row>
    <row r="555" spans="1:6">
      <c r="A555" s="355" t="s">
        <v>1088</v>
      </c>
      <c r="B555" s="356" t="s">
        <v>1076</v>
      </c>
      <c r="C555" s="357" t="s">
        <v>824</v>
      </c>
      <c r="D555" s="358">
        <v>6870.25</v>
      </c>
      <c r="E555" s="358">
        <v>6870.25</v>
      </c>
      <c r="F555" s="359" t="s">
        <v>510</v>
      </c>
    </row>
    <row r="556" spans="1:6">
      <c r="A556" s="355" t="s">
        <v>1089</v>
      </c>
      <c r="B556" s="356" t="s">
        <v>1076</v>
      </c>
      <c r="C556" s="357" t="s">
        <v>824</v>
      </c>
      <c r="D556" s="358">
        <v>6870.25</v>
      </c>
      <c r="E556" s="358">
        <v>6870.25</v>
      </c>
      <c r="F556" s="359" t="s">
        <v>510</v>
      </c>
    </row>
    <row r="557" spans="1:6">
      <c r="A557" s="355" t="s">
        <v>1090</v>
      </c>
      <c r="B557" s="356" t="s">
        <v>1076</v>
      </c>
      <c r="C557" s="357" t="s">
        <v>824</v>
      </c>
      <c r="D557" s="358">
        <v>6870.25</v>
      </c>
      <c r="E557" s="358">
        <v>6870.25</v>
      </c>
      <c r="F557" s="359" t="s">
        <v>510</v>
      </c>
    </row>
    <row r="558" spans="1:6">
      <c r="A558" s="355" t="s">
        <v>1091</v>
      </c>
      <c r="B558" s="356" t="s">
        <v>1076</v>
      </c>
      <c r="C558" s="357" t="s">
        <v>824</v>
      </c>
      <c r="D558" s="358">
        <v>6870.25</v>
      </c>
      <c r="E558" s="358">
        <v>6870.25</v>
      </c>
      <c r="F558" s="359" t="s">
        <v>510</v>
      </c>
    </row>
    <row r="559" spans="1:6">
      <c r="A559" s="355" t="s">
        <v>1092</v>
      </c>
      <c r="B559" s="356" t="s">
        <v>1076</v>
      </c>
      <c r="C559" s="357" t="s">
        <v>824</v>
      </c>
      <c r="D559" s="358">
        <v>6870.25</v>
      </c>
      <c r="E559" s="358">
        <v>6870.25</v>
      </c>
      <c r="F559" s="359" t="s">
        <v>510</v>
      </c>
    </row>
    <row r="560" spans="1:6">
      <c r="A560" s="355" t="s">
        <v>1093</v>
      </c>
      <c r="B560" s="356" t="s">
        <v>1076</v>
      </c>
      <c r="C560" s="357" t="s">
        <v>824</v>
      </c>
      <c r="D560" s="358">
        <v>6870.25</v>
      </c>
      <c r="E560" s="358">
        <v>6870.25</v>
      </c>
      <c r="F560" s="359" t="s">
        <v>510</v>
      </c>
    </row>
    <row r="561" spans="1:6">
      <c r="A561" s="355" t="s">
        <v>1094</v>
      </c>
      <c r="B561" s="356" t="s">
        <v>1076</v>
      </c>
      <c r="C561" s="357" t="s">
        <v>824</v>
      </c>
      <c r="D561" s="358">
        <v>6870.25</v>
      </c>
      <c r="E561" s="358">
        <v>6870.25</v>
      </c>
      <c r="F561" s="359" t="s">
        <v>510</v>
      </c>
    </row>
    <row r="562" spans="1:6">
      <c r="A562" s="355" t="s">
        <v>1095</v>
      </c>
      <c r="B562" s="356" t="s">
        <v>1076</v>
      </c>
      <c r="C562" s="357" t="s">
        <v>824</v>
      </c>
      <c r="D562" s="358">
        <v>6870.25</v>
      </c>
      <c r="E562" s="358">
        <v>6870.25</v>
      </c>
      <c r="F562" s="359" t="s">
        <v>510</v>
      </c>
    </row>
    <row r="563" spans="1:6">
      <c r="A563" s="355" t="s">
        <v>1096</v>
      </c>
      <c r="B563" s="356" t="s">
        <v>1097</v>
      </c>
      <c r="C563" s="357" t="s">
        <v>824</v>
      </c>
      <c r="D563" s="358">
        <v>2799</v>
      </c>
      <c r="E563" s="358">
        <v>2799</v>
      </c>
      <c r="F563" s="359" t="s">
        <v>510</v>
      </c>
    </row>
    <row r="564" spans="1:6">
      <c r="A564" s="355" t="s">
        <v>1098</v>
      </c>
      <c r="B564" s="356" t="s">
        <v>1097</v>
      </c>
      <c r="C564" s="357" t="s">
        <v>824</v>
      </c>
      <c r="D564" s="358">
        <v>3719</v>
      </c>
      <c r="E564" s="358">
        <v>3719</v>
      </c>
      <c r="F564" s="359" t="s">
        <v>510</v>
      </c>
    </row>
    <row r="565" spans="1:6">
      <c r="A565" s="355" t="s">
        <v>1099</v>
      </c>
      <c r="B565" s="356" t="s">
        <v>1097</v>
      </c>
      <c r="C565" s="357" t="s">
        <v>824</v>
      </c>
      <c r="D565" s="358">
        <v>899</v>
      </c>
      <c r="E565" s="358">
        <v>899</v>
      </c>
      <c r="F565" s="359" t="s">
        <v>510</v>
      </c>
    </row>
    <row r="566" spans="1:6">
      <c r="A566" s="355" t="s">
        <v>1100</v>
      </c>
      <c r="B566" s="356" t="s">
        <v>1097</v>
      </c>
      <c r="C566" s="357" t="s">
        <v>824</v>
      </c>
      <c r="D566" s="358">
        <v>749</v>
      </c>
      <c r="E566" s="358">
        <v>749</v>
      </c>
      <c r="F566" s="359" t="s">
        <v>510</v>
      </c>
    </row>
    <row r="567" spans="1:6">
      <c r="A567" s="355" t="s">
        <v>1101</v>
      </c>
      <c r="B567" s="356" t="s">
        <v>1097</v>
      </c>
      <c r="C567" s="357" t="s">
        <v>824</v>
      </c>
      <c r="D567" s="358">
        <v>849</v>
      </c>
      <c r="E567" s="358">
        <v>849</v>
      </c>
      <c r="F567" s="359" t="s">
        <v>510</v>
      </c>
    </row>
    <row r="568" spans="1:6">
      <c r="A568" s="355" t="s">
        <v>1102</v>
      </c>
      <c r="B568" s="356" t="s">
        <v>1097</v>
      </c>
      <c r="C568" s="357" t="s">
        <v>824</v>
      </c>
      <c r="D568" s="358">
        <v>4289</v>
      </c>
      <c r="E568" s="358">
        <v>4289</v>
      </c>
      <c r="F568" s="359" t="s">
        <v>510</v>
      </c>
    </row>
    <row r="569" spans="1:6">
      <c r="A569" s="355" t="s">
        <v>1103</v>
      </c>
      <c r="B569" s="356" t="s">
        <v>1097</v>
      </c>
      <c r="C569" s="357" t="s">
        <v>824</v>
      </c>
      <c r="D569" s="358">
        <v>7949</v>
      </c>
      <c r="E569" s="358">
        <v>7949</v>
      </c>
      <c r="F569" s="359" t="s">
        <v>510</v>
      </c>
    </row>
    <row r="570" spans="1:6">
      <c r="A570" s="355" t="s">
        <v>1104</v>
      </c>
      <c r="B570" s="356" t="s">
        <v>1097</v>
      </c>
      <c r="C570" s="357" t="s">
        <v>824</v>
      </c>
      <c r="D570" s="358">
        <v>7499</v>
      </c>
      <c r="E570" s="358">
        <v>7499</v>
      </c>
      <c r="F570" s="359" t="s">
        <v>510</v>
      </c>
    </row>
    <row r="571" spans="1:6">
      <c r="A571" s="355" t="s">
        <v>1105</v>
      </c>
      <c r="B571" s="356" t="s">
        <v>1097</v>
      </c>
      <c r="C571" s="357" t="s">
        <v>824</v>
      </c>
      <c r="D571" s="358">
        <v>6998</v>
      </c>
      <c r="E571" s="358">
        <v>6998</v>
      </c>
      <c r="F571" s="359" t="s">
        <v>510</v>
      </c>
    </row>
    <row r="572" spans="1:6">
      <c r="A572" s="355" t="s">
        <v>1106</v>
      </c>
      <c r="B572" s="356" t="s">
        <v>1097</v>
      </c>
      <c r="C572" s="357" t="s">
        <v>824</v>
      </c>
      <c r="D572" s="358">
        <v>1961.4</v>
      </c>
      <c r="E572" s="358">
        <v>1961.4</v>
      </c>
      <c r="F572" s="359" t="s">
        <v>510</v>
      </c>
    </row>
    <row r="573" spans="1:6">
      <c r="A573" s="355" t="s">
        <v>1107</v>
      </c>
      <c r="B573" s="356" t="s">
        <v>1097</v>
      </c>
      <c r="C573" s="357" t="s">
        <v>824</v>
      </c>
      <c r="D573" s="358">
        <v>4419.1400000000003</v>
      </c>
      <c r="E573" s="358">
        <v>4419.1400000000003</v>
      </c>
      <c r="F573" s="359" t="s">
        <v>510</v>
      </c>
    </row>
    <row r="574" spans="1:6">
      <c r="A574" s="355" t="s">
        <v>1108</v>
      </c>
      <c r="B574" s="356" t="s">
        <v>1097</v>
      </c>
      <c r="C574" s="357" t="s">
        <v>824</v>
      </c>
      <c r="D574" s="358">
        <v>2399</v>
      </c>
      <c r="E574" s="358">
        <v>2399</v>
      </c>
      <c r="F574" s="359" t="s">
        <v>510</v>
      </c>
    </row>
    <row r="575" spans="1:6">
      <c r="A575" s="355" t="s">
        <v>1109</v>
      </c>
      <c r="B575" s="356" t="s">
        <v>1097</v>
      </c>
      <c r="C575" s="357" t="s">
        <v>824</v>
      </c>
      <c r="D575" s="358">
        <v>4949</v>
      </c>
      <c r="E575" s="358">
        <v>4949</v>
      </c>
      <c r="F575" s="359" t="s">
        <v>510</v>
      </c>
    </row>
    <row r="576" spans="1:6">
      <c r="A576" s="355" t="s">
        <v>1110</v>
      </c>
      <c r="B576" s="356" t="s">
        <v>1097</v>
      </c>
      <c r="C576" s="357" t="s">
        <v>824</v>
      </c>
      <c r="D576" s="358">
        <v>1443.57</v>
      </c>
      <c r="E576" s="358">
        <v>1443.57</v>
      </c>
      <c r="F576" s="359" t="s">
        <v>510</v>
      </c>
    </row>
    <row r="577" spans="1:6">
      <c r="A577" s="355" t="s">
        <v>1111</v>
      </c>
      <c r="B577" s="356" t="s">
        <v>1097</v>
      </c>
      <c r="C577" s="357" t="s">
        <v>824</v>
      </c>
      <c r="D577" s="358">
        <v>5437.53</v>
      </c>
      <c r="E577" s="358">
        <v>5437.53</v>
      </c>
      <c r="F577" s="359" t="s">
        <v>510</v>
      </c>
    </row>
    <row r="578" spans="1:6">
      <c r="A578" s="355" t="s">
        <v>1112</v>
      </c>
      <c r="B578" s="356" t="s">
        <v>1097</v>
      </c>
      <c r="C578" s="357" t="s">
        <v>824</v>
      </c>
      <c r="D578" s="358">
        <v>3449</v>
      </c>
      <c r="E578" s="358">
        <v>3449</v>
      </c>
      <c r="F578" s="359" t="s">
        <v>510</v>
      </c>
    </row>
    <row r="579" spans="1:6">
      <c r="A579" s="355" t="s">
        <v>1113</v>
      </c>
      <c r="B579" s="356" t="s">
        <v>1097</v>
      </c>
      <c r="C579" s="357" t="s">
        <v>824</v>
      </c>
      <c r="D579" s="358">
        <v>3449</v>
      </c>
      <c r="E579" s="358">
        <v>3449</v>
      </c>
      <c r="F579" s="359" t="s">
        <v>510</v>
      </c>
    </row>
    <row r="580" spans="1:6">
      <c r="A580" s="355" t="s">
        <v>1114</v>
      </c>
      <c r="B580" s="356" t="s">
        <v>1097</v>
      </c>
      <c r="C580" s="357" t="s">
        <v>824</v>
      </c>
      <c r="D580" s="358">
        <v>4466.75</v>
      </c>
      <c r="E580" s="358">
        <v>4466.75</v>
      </c>
      <c r="F580" s="359" t="s">
        <v>510</v>
      </c>
    </row>
    <row r="581" spans="1:6">
      <c r="A581" s="355" t="s">
        <v>1115</v>
      </c>
      <c r="B581" s="356" t="s">
        <v>1097</v>
      </c>
      <c r="C581" s="357" t="s">
        <v>824</v>
      </c>
      <c r="D581" s="358">
        <v>4466.75</v>
      </c>
      <c r="E581" s="358">
        <v>4466.75</v>
      </c>
      <c r="F581" s="359" t="s">
        <v>510</v>
      </c>
    </row>
    <row r="582" spans="1:6">
      <c r="A582" s="355" t="s">
        <v>1116</v>
      </c>
      <c r="B582" s="356" t="s">
        <v>1097</v>
      </c>
      <c r="C582" s="357" t="s">
        <v>824</v>
      </c>
      <c r="D582" s="358">
        <v>4466.75</v>
      </c>
      <c r="E582" s="358">
        <v>4466.75</v>
      </c>
      <c r="F582" s="359" t="s">
        <v>510</v>
      </c>
    </row>
    <row r="583" spans="1:6">
      <c r="A583" s="355" t="s">
        <v>1117</v>
      </c>
      <c r="B583" s="356" t="s">
        <v>1097</v>
      </c>
      <c r="C583" s="357" t="s">
        <v>824</v>
      </c>
      <c r="D583" s="358">
        <v>4466.75</v>
      </c>
      <c r="E583" s="358">
        <v>4466.75</v>
      </c>
      <c r="F583" s="359" t="s">
        <v>510</v>
      </c>
    </row>
    <row r="584" spans="1:6">
      <c r="A584" s="355" t="s">
        <v>1118</v>
      </c>
      <c r="B584" s="356" t="s">
        <v>1097</v>
      </c>
      <c r="C584" s="357" t="s">
        <v>824</v>
      </c>
      <c r="D584" s="358">
        <v>4466.75</v>
      </c>
      <c r="E584" s="358">
        <v>4466.75</v>
      </c>
      <c r="F584" s="359" t="s">
        <v>510</v>
      </c>
    </row>
    <row r="585" spans="1:6">
      <c r="A585" s="355" t="s">
        <v>1119</v>
      </c>
      <c r="B585" s="356" t="s">
        <v>1097</v>
      </c>
      <c r="C585" s="357" t="s">
        <v>824</v>
      </c>
      <c r="D585" s="358">
        <v>1199</v>
      </c>
      <c r="E585" s="358">
        <v>1199</v>
      </c>
      <c r="F585" s="359" t="s">
        <v>510</v>
      </c>
    </row>
    <row r="586" spans="1:6">
      <c r="A586" s="355" t="s">
        <v>1120</v>
      </c>
      <c r="B586" s="356" t="s">
        <v>1097</v>
      </c>
      <c r="C586" s="357" t="s">
        <v>824</v>
      </c>
      <c r="D586" s="358">
        <v>8989</v>
      </c>
      <c r="E586" s="358">
        <v>8989</v>
      </c>
      <c r="F586" s="359" t="s">
        <v>510</v>
      </c>
    </row>
    <row r="587" spans="1:6">
      <c r="A587" s="355" t="s">
        <v>1121</v>
      </c>
      <c r="B587" s="356" t="s">
        <v>1097</v>
      </c>
      <c r="C587" s="357" t="s">
        <v>824</v>
      </c>
      <c r="D587" s="358">
        <v>8372.59</v>
      </c>
      <c r="E587" s="358">
        <v>8372.59</v>
      </c>
      <c r="F587" s="359" t="s">
        <v>510</v>
      </c>
    </row>
    <row r="588" spans="1:6">
      <c r="A588" s="355" t="s">
        <v>1122</v>
      </c>
      <c r="B588" s="356" t="s">
        <v>1097</v>
      </c>
      <c r="C588" s="357" t="s">
        <v>824</v>
      </c>
      <c r="D588" s="358">
        <v>7389</v>
      </c>
      <c r="E588" s="358">
        <v>7389</v>
      </c>
      <c r="F588" s="359" t="s">
        <v>510</v>
      </c>
    </row>
    <row r="589" spans="1:6">
      <c r="A589" s="355" t="s">
        <v>1123</v>
      </c>
      <c r="B589" s="356" t="s">
        <v>1097</v>
      </c>
      <c r="C589" s="357" t="s">
        <v>824</v>
      </c>
      <c r="D589" s="358">
        <v>10566.7</v>
      </c>
      <c r="E589" s="358">
        <v>10566.7</v>
      </c>
      <c r="F589" s="359" t="s">
        <v>510</v>
      </c>
    </row>
    <row r="590" spans="1:6">
      <c r="A590" s="355" t="s">
        <v>1124</v>
      </c>
      <c r="B590" s="356" t="s">
        <v>1097</v>
      </c>
      <c r="C590" s="357" t="s">
        <v>824</v>
      </c>
      <c r="D590" s="358">
        <v>10064.24</v>
      </c>
      <c r="E590" s="358">
        <v>10064.24</v>
      </c>
      <c r="F590" s="359" t="s">
        <v>510</v>
      </c>
    </row>
    <row r="591" spans="1:6">
      <c r="A591" s="355" t="s">
        <v>1125</v>
      </c>
      <c r="B591" s="356" t="s">
        <v>1097</v>
      </c>
      <c r="C591" s="357" t="s">
        <v>824</v>
      </c>
      <c r="D591" s="358">
        <v>2757.62</v>
      </c>
      <c r="E591" s="358">
        <v>2757.62</v>
      </c>
      <c r="F591" s="359" t="s">
        <v>510</v>
      </c>
    </row>
    <row r="592" spans="1:6">
      <c r="A592" s="355" t="s">
        <v>1126</v>
      </c>
      <c r="B592" s="356" t="s">
        <v>1097</v>
      </c>
      <c r="C592" s="357" t="s">
        <v>824</v>
      </c>
      <c r="D592" s="358">
        <v>23389.4</v>
      </c>
      <c r="E592" s="358">
        <v>23389.4</v>
      </c>
      <c r="F592" s="359" t="s">
        <v>510</v>
      </c>
    </row>
    <row r="593" spans="1:6">
      <c r="A593" s="355" t="s">
        <v>1127</v>
      </c>
      <c r="B593" s="356" t="s">
        <v>1097</v>
      </c>
      <c r="C593" s="357" t="s">
        <v>824</v>
      </c>
      <c r="D593" s="358">
        <v>1999</v>
      </c>
      <c r="E593" s="358">
        <v>1999</v>
      </c>
      <c r="F593" s="359" t="s">
        <v>510</v>
      </c>
    </row>
    <row r="594" spans="1:6">
      <c r="A594" s="355" t="s">
        <v>1128</v>
      </c>
      <c r="B594" s="356" t="s">
        <v>1097</v>
      </c>
      <c r="C594" s="357" t="s">
        <v>824</v>
      </c>
      <c r="D594" s="358">
        <v>1999</v>
      </c>
      <c r="E594" s="358">
        <v>1999</v>
      </c>
      <c r="F594" s="359" t="s">
        <v>510</v>
      </c>
    </row>
    <row r="595" spans="1:6">
      <c r="A595" s="355" t="s">
        <v>1129</v>
      </c>
      <c r="B595" s="356" t="s">
        <v>1097</v>
      </c>
      <c r="C595" s="357" t="s">
        <v>824</v>
      </c>
      <c r="D595" s="358">
        <v>1999</v>
      </c>
      <c r="E595" s="358">
        <v>1999</v>
      </c>
      <c r="F595" s="359" t="s">
        <v>510</v>
      </c>
    </row>
    <row r="596" spans="1:6">
      <c r="A596" s="355" t="s">
        <v>1130</v>
      </c>
      <c r="B596" s="356" t="s">
        <v>1097</v>
      </c>
      <c r="C596" s="357" t="s">
        <v>824</v>
      </c>
      <c r="D596" s="358">
        <v>34999</v>
      </c>
      <c r="E596" s="358">
        <v>34999</v>
      </c>
      <c r="F596" s="359" t="s">
        <v>510</v>
      </c>
    </row>
    <row r="597" spans="1:6">
      <c r="A597" s="355" t="s">
        <v>1131</v>
      </c>
      <c r="B597" s="356" t="s">
        <v>1097</v>
      </c>
      <c r="C597" s="357" t="s">
        <v>824</v>
      </c>
      <c r="D597" s="358">
        <v>1999</v>
      </c>
      <c r="E597" s="358">
        <v>1999</v>
      </c>
      <c r="F597" s="359" t="s">
        <v>510</v>
      </c>
    </row>
    <row r="598" spans="1:6">
      <c r="A598" s="355" t="s">
        <v>1132</v>
      </c>
      <c r="B598" s="356" t="s">
        <v>1097</v>
      </c>
      <c r="C598" s="357" t="s">
        <v>824</v>
      </c>
      <c r="D598" s="358">
        <v>1999</v>
      </c>
      <c r="E598" s="358">
        <v>1999</v>
      </c>
      <c r="F598" s="359" t="s">
        <v>510</v>
      </c>
    </row>
    <row r="599" spans="1:6">
      <c r="A599" s="355" t="s">
        <v>1133</v>
      </c>
      <c r="B599" s="356" t="s">
        <v>1097</v>
      </c>
      <c r="C599" s="357" t="s">
        <v>824</v>
      </c>
      <c r="D599" s="358">
        <v>4349</v>
      </c>
      <c r="E599" s="358">
        <v>4349</v>
      </c>
      <c r="F599" s="359" t="s">
        <v>510</v>
      </c>
    </row>
    <row r="600" spans="1:6">
      <c r="A600" s="355" t="s">
        <v>1134</v>
      </c>
      <c r="B600" s="356" t="s">
        <v>1097</v>
      </c>
      <c r="C600" s="357" t="s">
        <v>824</v>
      </c>
      <c r="D600" s="358">
        <v>4349</v>
      </c>
      <c r="E600" s="358">
        <v>4349</v>
      </c>
      <c r="F600" s="359" t="s">
        <v>510</v>
      </c>
    </row>
    <row r="601" spans="1:6">
      <c r="A601" s="355" t="s">
        <v>1135</v>
      </c>
      <c r="B601" s="356" t="s">
        <v>1097</v>
      </c>
      <c r="C601" s="357" t="s">
        <v>824</v>
      </c>
      <c r="D601" s="358">
        <v>4349</v>
      </c>
      <c r="E601" s="358">
        <v>4349</v>
      </c>
      <c r="F601" s="359" t="s">
        <v>510</v>
      </c>
    </row>
    <row r="602" spans="1:6">
      <c r="A602" s="355" t="s">
        <v>1136</v>
      </c>
      <c r="B602" s="356" t="s">
        <v>1097</v>
      </c>
      <c r="C602" s="357" t="s">
        <v>824</v>
      </c>
      <c r="D602" s="358">
        <v>4203.1499999999996</v>
      </c>
      <c r="E602" s="358">
        <v>4203.1499999999996</v>
      </c>
      <c r="F602" s="359" t="s">
        <v>510</v>
      </c>
    </row>
    <row r="603" spans="1:6">
      <c r="A603" s="355" t="s">
        <v>1137</v>
      </c>
      <c r="B603" s="356" t="s">
        <v>1097</v>
      </c>
      <c r="C603" s="357" t="s">
        <v>824</v>
      </c>
      <c r="D603" s="358">
        <v>3999</v>
      </c>
      <c r="E603" s="358">
        <v>3999</v>
      </c>
      <c r="F603" s="359" t="s">
        <v>510</v>
      </c>
    </row>
    <row r="604" spans="1:6">
      <c r="A604" s="355" t="s">
        <v>1138</v>
      </c>
      <c r="B604" s="356" t="s">
        <v>1097</v>
      </c>
      <c r="C604" s="357" t="s">
        <v>824</v>
      </c>
      <c r="D604" s="358">
        <v>849</v>
      </c>
      <c r="E604" s="358">
        <v>849</v>
      </c>
      <c r="F604" s="359" t="s">
        <v>510</v>
      </c>
    </row>
    <row r="605" spans="1:6">
      <c r="A605" s="355" t="s">
        <v>1139</v>
      </c>
      <c r="B605" s="356" t="s">
        <v>1097</v>
      </c>
      <c r="C605" s="357" t="s">
        <v>824</v>
      </c>
      <c r="D605" s="358">
        <v>849</v>
      </c>
      <c r="E605" s="358">
        <v>849</v>
      </c>
      <c r="F605" s="359" t="s">
        <v>510</v>
      </c>
    </row>
    <row r="606" spans="1:6">
      <c r="A606" s="355" t="s">
        <v>1140</v>
      </c>
      <c r="B606" s="356" t="s">
        <v>1097</v>
      </c>
      <c r="C606" s="357" t="s">
        <v>824</v>
      </c>
      <c r="D606" s="358">
        <v>6589</v>
      </c>
      <c r="E606" s="358">
        <v>6589</v>
      </c>
      <c r="F606" s="359" t="s">
        <v>510</v>
      </c>
    </row>
    <row r="607" spans="1:6">
      <c r="A607" s="355" t="s">
        <v>1141</v>
      </c>
      <c r="B607" s="356" t="s">
        <v>1097</v>
      </c>
      <c r="C607" s="357" t="s">
        <v>824</v>
      </c>
      <c r="D607" s="358">
        <v>3989</v>
      </c>
      <c r="E607" s="358">
        <v>3989</v>
      </c>
      <c r="F607" s="359" t="s">
        <v>510</v>
      </c>
    </row>
    <row r="608" spans="1:6">
      <c r="A608" s="355" t="s">
        <v>1142</v>
      </c>
      <c r="B608" s="356" t="s">
        <v>1097</v>
      </c>
      <c r="C608" s="357" t="s">
        <v>824</v>
      </c>
      <c r="D608" s="358">
        <v>2939</v>
      </c>
      <c r="E608" s="358">
        <v>2939</v>
      </c>
      <c r="F608" s="359" t="s">
        <v>510</v>
      </c>
    </row>
    <row r="609" spans="1:6">
      <c r="A609" s="355" t="s">
        <v>1143</v>
      </c>
      <c r="B609" s="356" t="s">
        <v>1097</v>
      </c>
      <c r="C609" s="357" t="s">
        <v>824</v>
      </c>
      <c r="D609" s="358">
        <v>4564</v>
      </c>
      <c r="E609" s="358">
        <v>4564</v>
      </c>
      <c r="F609" s="359" t="s">
        <v>510</v>
      </c>
    </row>
    <row r="610" spans="1:6">
      <c r="A610" s="355" t="s">
        <v>1144</v>
      </c>
      <c r="B610" s="356" t="s">
        <v>1097</v>
      </c>
      <c r="C610" s="357" t="s">
        <v>824</v>
      </c>
      <c r="D610" s="358">
        <v>3719</v>
      </c>
      <c r="E610" s="358">
        <v>3719</v>
      </c>
      <c r="F610" s="359" t="s">
        <v>510</v>
      </c>
    </row>
    <row r="611" spans="1:6">
      <c r="A611" s="355" t="s">
        <v>1145</v>
      </c>
      <c r="B611" s="356" t="s">
        <v>1146</v>
      </c>
      <c r="C611" s="357" t="s">
        <v>824</v>
      </c>
      <c r="D611" s="358">
        <v>4340.25</v>
      </c>
      <c r="E611" s="358">
        <v>4340.25</v>
      </c>
      <c r="F611" s="359" t="s">
        <v>510</v>
      </c>
    </row>
    <row r="612" spans="1:6">
      <c r="A612" s="355" t="s">
        <v>1147</v>
      </c>
      <c r="B612" s="356" t="s">
        <v>1146</v>
      </c>
      <c r="C612" s="357" t="s">
        <v>824</v>
      </c>
      <c r="D612" s="358">
        <v>4340.25</v>
      </c>
      <c r="E612" s="358">
        <v>4340.25</v>
      </c>
      <c r="F612" s="359" t="s">
        <v>510</v>
      </c>
    </row>
    <row r="613" spans="1:6">
      <c r="A613" s="355" t="s">
        <v>1148</v>
      </c>
      <c r="B613" s="356" t="s">
        <v>1146</v>
      </c>
      <c r="C613" s="357" t="s">
        <v>824</v>
      </c>
      <c r="D613" s="358">
        <v>4340.25</v>
      </c>
      <c r="E613" s="358">
        <v>4340.25</v>
      </c>
      <c r="F613" s="359" t="s">
        <v>510</v>
      </c>
    </row>
    <row r="614" spans="1:6">
      <c r="A614" s="355" t="s">
        <v>1149</v>
      </c>
      <c r="B614" s="356" t="s">
        <v>1146</v>
      </c>
      <c r="C614" s="357" t="s">
        <v>824</v>
      </c>
      <c r="D614" s="358">
        <v>4340.25</v>
      </c>
      <c r="E614" s="358">
        <v>4340.25</v>
      </c>
      <c r="F614" s="359" t="s">
        <v>510</v>
      </c>
    </row>
    <row r="615" spans="1:6">
      <c r="A615" s="355" t="s">
        <v>1150</v>
      </c>
      <c r="B615" s="356" t="s">
        <v>1146</v>
      </c>
      <c r="C615" s="357" t="s">
        <v>824</v>
      </c>
      <c r="D615" s="358">
        <v>4340.25</v>
      </c>
      <c r="E615" s="358">
        <v>4340.25</v>
      </c>
      <c r="F615" s="359" t="s">
        <v>510</v>
      </c>
    </row>
    <row r="616" spans="1:6">
      <c r="A616" s="355" t="s">
        <v>1151</v>
      </c>
      <c r="B616" s="356" t="s">
        <v>1146</v>
      </c>
      <c r="C616" s="357" t="s">
        <v>824</v>
      </c>
      <c r="D616" s="358">
        <v>4340.25</v>
      </c>
      <c r="E616" s="358">
        <v>4340.25</v>
      </c>
      <c r="F616" s="359" t="s">
        <v>510</v>
      </c>
    </row>
    <row r="617" spans="1:6">
      <c r="A617" s="355" t="s">
        <v>1152</v>
      </c>
      <c r="B617" s="356" t="s">
        <v>1146</v>
      </c>
      <c r="C617" s="357" t="s">
        <v>824</v>
      </c>
      <c r="D617" s="358">
        <v>4340.25</v>
      </c>
      <c r="E617" s="358">
        <v>4340.25</v>
      </c>
      <c r="F617" s="359" t="s">
        <v>510</v>
      </c>
    </row>
    <row r="618" spans="1:6">
      <c r="A618" s="355" t="s">
        <v>1153</v>
      </c>
      <c r="B618" s="356" t="s">
        <v>1146</v>
      </c>
      <c r="C618" s="357" t="s">
        <v>824</v>
      </c>
      <c r="D618" s="358">
        <v>4340.25</v>
      </c>
      <c r="E618" s="358">
        <v>4340.25</v>
      </c>
      <c r="F618" s="359" t="s">
        <v>510</v>
      </c>
    </row>
    <row r="619" spans="1:6">
      <c r="A619" s="355" t="s">
        <v>1154</v>
      </c>
      <c r="B619" s="356" t="s">
        <v>1146</v>
      </c>
      <c r="C619" s="357" t="s">
        <v>824</v>
      </c>
      <c r="D619" s="358">
        <v>4340.25</v>
      </c>
      <c r="E619" s="358">
        <v>4340.25</v>
      </c>
      <c r="F619" s="359" t="s">
        <v>510</v>
      </c>
    </row>
    <row r="620" spans="1:6">
      <c r="A620" s="355" t="s">
        <v>1155</v>
      </c>
      <c r="B620" s="356" t="s">
        <v>1146</v>
      </c>
      <c r="C620" s="357" t="s">
        <v>824</v>
      </c>
      <c r="D620" s="358">
        <v>4340.25</v>
      </c>
      <c r="E620" s="358">
        <v>4340.25</v>
      </c>
      <c r="F620" s="359" t="s">
        <v>510</v>
      </c>
    </row>
    <row r="621" spans="1:6">
      <c r="A621" s="355" t="s">
        <v>1156</v>
      </c>
      <c r="B621" s="356" t="s">
        <v>1146</v>
      </c>
      <c r="C621" s="357" t="s">
        <v>824</v>
      </c>
      <c r="D621" s="358">
        <v>4340.25</v>
      </c>
      <c r="E621" s="358">
        <v>4340.25</v>
      </c>
      <c r="F621" s="359" t="s">
        <v>510</v>
      </c>
    </row>
    <row r="622" spans="1:6">
      <c r="A622" s="355" t="s">
        <v>1157</v>
      </c>
      <c r="B622" s="356" t="s">
        <v>1146</v>
      </c>
      <c r="C622" s="357" t="s">
        <v>824</v>
      </c>
      <c r="D622" s="358">
        <v>4340.25</v>
      </c>
      <c r="E622" s="358">
        <v>4340.25</v>
      </c>
      <c r="F622" s="359" t="s">
        <v>510</v>
      </c>
    </row>
    <row r="623" spans="1:6">
      <c r="A623" s="355" t="s">
        <v>1158</v>
      </c>
      <c r="B623" s="356" t="s">
        <v>1146</v>
      </c>
      <c r="C623" s="357" t="s">
        <v>824</v>
      </c>
      <c r="D623" s="358">
        <v>4340.25</v>
      </c>
      <c r="E623" s="358">
        <v>4340.25</v>
      </c>
      <c r="F623" s="359" t="s">
        <v>510</v>
      </c>
    </row>
    <row r="624" spans="1:6">
      <c r="A624" s="355" t="s">
        <v>1159</v>
      </c>
      <c r="B624" s="356" t="s">
        <v>1146</v>
      </c>
      <c r="C624" s="357" t="s">
        <v>824</v>
      </c>
      <c r="D624" s="358">
        <v>4340.25</v>
      </c>
      <c r="E624" s="358">
        <v>4340.25</v>
      </c>
      <c r="F624" s="359" t="s">
        <v>510</v>
      </c>
    </row>
    <row r="625" spans="1:6">
      <c r="A625" s="355" t="s">
        <v>1160</v>
      </c>
      <c r="B625" s="356" t="s">
        <v>1146</v>
      </c>
      <c r="C625" s="357" t="s">
        <v>824</v>
      </c>
      <c r="D625" s="358">
        <v>4340.25</v>
      </c>
      <c r="E625" s="358">
        <v>4340.25</v>
      </c>
      <c r="F625" s="359" t="s">
        <v>510</v>
      </c>
    </row>
    <row r="626" spans="1:6">
      <c r="A626" s="355" t="s">
        <v>1161</v>
      </c>
      <c r="B626" s="356" t="s">
        <v>1146</v>
      </c>
      <c r="C626" s="357" t="s">
        <v>824</v>
      </c>
      <c r="D626" s="358">
        <v>4340.25</v>
      </c>
      <c r="E626" s="358">
        <v>4340.25</v>
      </c>
      <c r="F626" s="359" t="s">
        <v>510</v>
      </c>
    </row>
    <row r="627" spans="1:6">
      <c r="A627" s="355" t="s">
        <v>1162</v>
      </c>
      <c r="B627" s="356" t="s">
        <v>1146</v>
      </c>
      <c r="C627" s="357" t="s">
        <v>824</v>
      </c>
      <c r="D627" s="358">
        <v>4340.25</v>
      </c>
      <c r="E627" s="358">
        <v>4340.25</v>
      </c>
      <c r="F627" s="359" t="s">
        <v>510</v>
      </c>
    </row>
    <row r="628" spans="1:6">
      <c r="A628" s="355" t="s">
        <v>1163</v>
      </c>
      <c r="B628" s="356" t="s">
        <v>1146</v>
      </c>
      <c r="C628" s="357" t="s">
        <v>824</v>
      </c>
      <c r="D628" s="358">
        <v>4340.25</v>
      </c>
      <c r="E628" s="358">
        <v>4340.25</v>
      </c>
      <c r="F628" s="359" t="s">
        <v>510</v>
      </c>
    </row>
    <row r="629" spans="1:6">
      <c r="A629" s="355" t="s">
        <v>1164</v>
      </c>
      <c r="B629" s="356" t="s">
        <v>1146</v>
      </c>
      <c r="C629" s="357" t="s">
        <v>824</v>
      </c>
      <c r="D629" s="358">
        <v>4340.25</v>
      </c>
      <c r="E629" s="358">
        <v>4340.25</v>
      </c>
      <c r="F629" s="359" t="s">
        <v>510</v>
      </c>
    </row>
    <row r="630" spans="1:6">
      <c r="A630" s="355" t="s">
        <v>1165</v>
      </c>
      <c r="B630" s="356" t="s">
        <v>1146</v>
      </c>
      <c r="C630" s="357" t="s">
        <v>824</v>
      </c>
      <c r="D630" s="358">
        <v>4340.25</v>
      </c>
      <c r="E630" s="358">
        <v>4340.25</v>
      </c>
      <c r="F630" s="359" t="s">
        <v>510</v>
      </c>
    </row>
    <row r="631" spans="1:6">
      <c r="A631" s="355" t="s">
        <v>1166</v>
      </c>
      <c r="B631" s="356" t="s">
        <v>1167</v>
      </c>
      <c r="C631" s="357" t="s">
        <v>824</v>
      </c>
      <c r="D631" s="358">
        <v>42984.6</v>
      </c>
      <c r="E631" s="358">
        <v>42984.6</v>
      </c>
      <c r="F631" s="359" t="s">
        <v>510</v>
      </c>
    </row>
    <row r="632" spans="1:6">
      <c r="A632" s="355" t="s">
        <v>1168</v>
      </c>
      <c r="B632" s="356" t="s">
        <v>1167</v>
      </c>
      <c r="C632" s="357" t="s">
        <v>824</v>
      </c>
      <c r="D632" s="358">
        <v>167091.79999999999</v>
      </c>
      <c r="E632" s="358">
        <v>167091.79999999999</v>
      </c>
      <c r="F632" s="359" t="s">
        <v>510</v>
      </c>
    </row>
    <row r="633" spans="1:6">
      <c r="A633" s="355" t="s">
        <v>1169</v>
      </c>
      <c r="B633" s="356" t="s">
        <v>1167</v>
      </c>
      <c r="C633" s="357" t="s">
        <v>824</v>
      </c>
      <c r="D633" s="358">
        <v>103939.39</v>
      </c>
      <c r="E633" s="358">
        <v>103939.39</v>
      </c>
      <c r="F633" s="359" t="s">
        <v>510</v>
      </c>
    </row>
    <row r="634" spans="1:6">
      <c r="A634" s="355" t="s">
        <v>1170</v>
      </c>
      <c r="B634" s="356" t="s">
        <v>1167</v>
      </c>
      <c r="C634" s="357" t="s">
        <v>824</v>
      </c>
      <c r="D634" s="358">
        <v>51999</v>
      </c>
      <c r="E634" s="358">
        <v>51999</v>
      </c>
      <c r="F634" s="359" t="s">
        <v>510</v>
      </c>
    </row>
    <row r="635" spans="1:6">
      <c r="A635" s="355" t="s">
        <v>1171</v>
      </c>
      <c r="B635" s="356" t="s">
        <v>1172</v>
      </c>
      <c r="C635" s="357" t="s">
        <v>824</v>
      </c>
      <c r="D635" s="358">
        <v>9109</v>
      </c>
      <c r="E635" s="358">
        <v>9109</v>
      </c>
      <c r="F635" s="359" t="s">
        <v>510</v>
      </c>
    </row>
    <row r="636" spans="1:6">
      <c r="A636" s="355" t="s">
        <v>1173</v>
      </c>
      <c r="B636" s="356" t="s">
        <v>1172</v>
      </c>
      <c r="C636" s="357" t="s">
        <v>824</v>
      </c>
      <c r="D636" s="358">
        <v>16759</v>
      </c>
      <c r="E636" s="358">
        <v>16759</v>
      </c>
      <c r="F636" s="359" t="s">
        <v>510</v>
      </c>
    </row>
    <row r="637" spans="1:6">
      <c r="A637" s="355" t="s">
        <v>1174</v>
      </c>
      <c r="B637" s="356" t="s">
        <v>1172</v>
      </c>
      <c r="C637" s="357" t="s">
        <v>824</v>
      </c>
      <c r="D637" s="358">
        <v>9109</v>
      </c>
      <c r="E637" s="358">
        <v>9109</v>
      </c>
      <c r="F637" s="359" t="s">
        <v>510</v>
      </c>
    </row>
    <row r="638" spans="1:6">
      <c r="A638" s="355" t="s">
        <v>1175</v>
      </c>
      <c r="B638" s="356" t="s">
        <v>1172</v>
      </c>
      <c r="C638" s="357" t="s">
        <v>824</v>
      </c>
      <c r="D638" s="358">
        <v>9050.7199999999993</v>
      </c>
      <c r="E638" s="358">
        <v>9050.7199999999993</v>
      </c>
      <c r="F638" s="359" t="s">
        <v>510</v>
      </c>
    </row>
    <row r="639" spans="1:6">
      <c r="A639" s="355" t="s">
        <v>1176</v>
      </c>
      <c r="B639" s="356" t="s">
        <v>1172</v>
      </c>
      <c r="C639" s="357" t="s">
        <v>824</v>
      </c>
      <c r="D639" s="358">
        <v>8073.77</v>
      </c>
      <c r="E639" s="358">
        <v>8073.77</v>
      </c>
      <c r="F639" s="359" t="s">
        <v>510</v>
      </c>
    </row>
    <row r="640" spans="1:6">
      <c r="A640" s="355" t="s">
        <v>1177</v>
      </c>
      <c r="B640" s="356" t="s">
        <v>1178</v>
      </c>
      <c r="C640" s="357" t="s">
        <v>824</v>
      </c>
      <c r="D640" s="358">
        <v>1749</v>
      </c>
      <c r="E640" s="358">
        <v>1749</v>
      </c>
      <c r="F640" s="359" t="s">
        <v>510</v>
      </c>
    </row>
    <row r="641" spans="1:6">
      <c r="A641" s="355" t="s">
        <v>1179</v>
      </c>
      <c r="B641" s="356" t="s">
        <v>1178</v>
      </c>
      <c r="C641" s="357" t="s">
        <v>824</v>
      </c>
      <c r="D641" s="358">
        <v>2889.74</v>
      </c>
      <c r="E641" s="358">
        <v>2889.74</v>
      </c>
      <c r="F641" s="359" t="s">
        <v>510</v>
      </c>
    </row>
    <row r="642" spans="1:6">
      <c r="A642" s="355" t="s">
        <v>1180</v>
      </c>
      <c r="B642" s="356" t="s">
        <v>1178</v>
      </c>
      <c r="C642" s="357" t="s">
        <v>824</v>
      </c>
      <c r="D642" s="358">
        <v>2041.46</v>
      </c>
      <c r="E642" s="358">
        <v>2041.46</v>
      </c>
      <c r="F642" s="359" t="s">
        <v>510</v>
      </c>
    </row>
    <row r="643" spans="1:6">
      <c r="A643" s="355" t="s">
        <v>1181</v>
      </c>
      <c r="B643" s="356" t="s">
        <v>1178</v>
      </c>
      <c r="C643" s="357" t="s">
        <v>824</v>
      </c>
      <c r="D643" s="358">
        <v>2799</v>
      </c>
      <c r="E643" s="358">
        <v>2799</v>
      </c>
      <c r="F643" s="359" t="s">
        <v>510</v>
      </c>
    </row>
    <row r="644" spans="1:6">
      <c r="A644" s="355" t="s">
        <v>1182</v>
      </c>
      <c r="B644" s="356" t="s">
        <v>1178</v>
      </c>
      <c r="C644" s="357" t="s">
        <v>824</v>
      </c>
      <c r="D644" s="358">
        <v>3810.13</v>
      </c>
      <c r="E644" s="358">
        <v>3810.13</v>
      </c>
      <c r="F644" s="359" t="s">
        <v>510</v>
      </c>
    </row>
    <row r="645" spans="1:6">
      <c r="A645" s="355" t="s">
        <v>1183</v>
      </c>
      <c r="B645" s="356" t="s">
        <v>1178</v>
      </c>
      <c r="C645" s="357" t="s">
        <v>824</v>
      </c>
      <c r="D645" s="358">
        <v>3810.13</v>
      </c>
      <c r="E645" s="358">
        <v>3810.13</v>
      </c>
      <c r="F645" s="359" t="s">
        <v>510</v>
      </c>
    </row>
    <row r="646" spans="1:6">
      <c r="A646" s="355" t="s">
        <v>1184</v>
      </c>
      <c r="B646" s="356" t="s">
        <v>1178</v>
      </c>
      <c r="C646" s="357" t="s">
        <v>824</v>
      </c>
      <c r="D646" s="358">
        <v>7913.1</v>
      </c>
      <c r="E646" s="358">
        <v>7913.1</v>
      </c>
      <c r="F646" s="359" t="s">
        <v>510</v>
      </c>
    </row>
    <row r="647" spans="1:6">
      <c r="A647" s="355" t="s">
        <v>1185</v>
      </c>
      <c r="B647" s="356" t="s">
        <v>1178</v>
      </c>
      <c r="C647" s="357" t="s">
        <v>824</v>
      </c>
      <c r="D647" s="358">
        <v>1599</v>
      </c>
      <c r="E647" s="358">
        <v>1599</v>
      </c>
      <c r="F647" s="359" t="s">
        <v>510</v>
      </c>
    </row>
    <row r="648" spans="1:6">
      <c r="A648" s="355" t="s">
        <v>1186</v>
      </c>
      <c r="B648" s="356" t="s">
        <v>1178</v>
      </c>
      <c r="C648" s="357" t="s">
        <v>824</v>
      </c>
      <c r="D648" s="358">
        <v>1599</v>
      </c>
      <c r="E648" s="358">
        <v>1599</v>
      </c>
      <c r="F648" s="359" t="s">
        <v>510</v>
      </c>
    </row>
    <row r="649" spans="1:6">
      <c r="A649" s="355" t="s">
        <v>1187</v>
      </c>
      <c r="B649" s="356" t="s">
        <v>1178</v>
      </c>
      <c r="C649" s="357" t="s">
        <v>824</v>
      </c>
      <c r="D649" s="358">
        <v>1199</v>
      </c>
      <c r="E649" s="358">
        <v>1199</v>
      </c>
      <c r="F649" s="359" t="s">
        <v>510</v>
      </c>
    </row>
    <row r="650" spans="1:6">
      <c r="A650" s="355" t="s">
        <v>1188</v>
      </c>
      <c r="B650" s="356" t="s">
        <v>1178</v>
      </c>
      <c r="C650" s="357" t="s">
        <v>824</v>
      </c>
      <c r="D650" s="358">
        <v>6667.41</v>
      </c>
      <c r="E650" s="358">
        <v>6667.41</v>
      </c>
      <c r="F650" s="359" t="s">
        <v>510</v>
      </c>
    </row>
    <row r="651" spans="1:6">
      <c r="A651" s="355" t="s">
        <v>1189</v>
      </c>
      <c r="B651" s="356" t="s">
        <v>1190</v>
      </c>
      <c r="C651" s="357" t="s">
        <v>824</v>
      </c>
      <c r="D651" s="358">
        <v>5170.55</v>
      </c>
      <c r="E651" s="358">
        <v>5170.55</v>
      </c>
      <c r="F651" s="359" t="s">
        <v>510</v>
      </c>
    </row>
    <row r="652" spans="1:6">
      <c r="A652" s="355" t="s">
        <v>1191</v>
      </c>
      <c r="B652" s="356" t="s">
        <v>1190</v>
      </c>
      <c r="C652" s="357" t="s">
        <v>824</v>
      </c>
      <c r="D652" s="358">
        <v>42329</v>
      </c>
      <c r="E652" s="358">
        <v>42329</v>
      </c>
      <c r="F652" s="359" t="s">
        <v>510</v>
      </c>
    </row>
    <row r="653" spans="1:6">
      <c r="A653" s="355" t="s">
        <v>1192</v>
      </c>
      <c r="B653" s="356" t="s">
        <v>1190</v>
      </c>
      <c r="C653" s="357" t="s">
        <v>824</v>
      </c>
      <c r="D653" s="358">
        <v>30127</v>
      </c>
      <c r="E653" s="358">
        <v>30127</v>
      </c>
      <c r="F653" s="359" t="s">
        <v>510</v>
      </c>
    </row>
    <row r="654" spans="1:6">
      <c r="A654" s="355" t="s">
        <v>1193</v>
      </c>
      <c r="B654" s="356" t="s">
        <v>1190</v>
      </c>
      <c r="C654" s="357" t="s">
        <v>824</v>
      </c>
      <c r="D654" s="358">
        <v>12979</v>
      </c>
      <c r="E654" s="358">
        <v>12979</v>
      </c>
      <c r="F654" s="359" t="s">
        <v>510</v>
      </c>
    </row>
    <row r="655" spans="1:6">
      <c r="A655" s="355" t="s">
        <v>1194</v>
      </c>
      <c r="B655" s="356" t="s">
        <v>1190</v>
      </c>
      <c r="C655" s="357" t="s">
        <v>824</v>
      </c>
      <c r="D655" s="358">
        <v>27752.6</v>
      </c>
      <c r="E655" s="358">
        <v>27752.6</v>
      </c>
      <c r="F655" s="359" t="s">
        <v>510</v>
      </c>
    </row>
    <row r="656" spans="1:6">
      <c r="A656" s="355" t="s">
        <v>1195</v>
      </c>
      <c r="B656" s="356" t="s">
        <v>1190</v>
      </c>
      <c r="C656" s="357" t="s">
        <v>824</v>
      </c>
      <c r="D656" s="358">
        <v>66168.600000000006</v>
      </c>
      <c r="E656" s="358">
        <v>66168.600000000006</v>
      </c>
      <c r="F656" s="359" t="s">
        <v>510</v>
      </c>
    </row>
    <row r="657" spans="1:6">
      <c r="A657" s="355" t="s">
        <v>1196</v>
      </c>
      <c r="B657" s="356" t="s">
        <v>1197</v>
      </c>
      <c r="C657" s="357" t="s">
        <v>824</v>
      </c>
      <c r="D657" s="358">
        <v>4222.28</v>
      </c>
      <c r="E657" s="358">
        <v>4222.28</v>
      </c>
      <c r="F657" s="359" t="s">
        <v>510</v>
      </c>
    </row>
    <row r="658" spans="1:6">
      <c r="A658" s="355" t="s">
        <v>1198</v>
      </c>
      <c r="B658" s="356" t="s">
        <v>1197</v>
      </c>
      <c r="C658" s="357" t="s">
        <v>824</v>
      </c>
      <c r="D658" s="358">
        <v>4222.28</v>
      </c>
      <c r="E658" s="358">
        <v>4222.28</v>
      </c>
      <c r="F658" s="359" t="s">
        <v>510</v>
      </c>
    </row>
    <row r="659" spans="1:6">
      <c r="A659" s="355" t="s">
        <v>1199</v>
      </c>
      <c r="B659" s="356" t="s">
        <v>1197</v>
      </c>
      <c r="C659" s="357" t="s">
        <v>824</v>
      </c>
      <c r="D659" s="358">
        <v>2756.76</v>
      </c>
      <c r="E659" s="358">
        <v>2756.76</v>
      </c>
      <c r="F659" s="359" t="s">
        <v>510</v>
      </c>
    </row>
    <row r="660" spans="1:6">
      <c r="A660" s="355" t="s">
        <v>1200</v>
      </c>
      <c r="B660" s="355" t="s">
        <v>1201</v>
      </c>
      <c r="C660" s="357" t="s">
        <v>824</v>
      </c>
      <c r="D660" s="358">
        <v>1722.28</v>
      </c>
      <c r="E660" s="358">
        <v>1722.28</v>
      </c>
      <c r="F660" s="359" t="s">
        <v>510</v>
      </c>
    </row>
    <row r="661" spans="1:6">
      <c r="A661" s="355" t="s">
        <v>1202</v>
      </c>
      <c r="B661" s="355" t="s">
        <v>1201</v>
      </c>
      <c r="C661" s="357" t="s">
        <v>824</v>
      </c>
      <c r="D661" s="358">
        <v>3199</v>
      </c>
      <c r="E661" s="358">
        <v>3199</v>
      </c>
      <c r="F661" s="359" t="s">
        <v>510</v>
      </c>
    </row>
    <row r="662" spans="1:6">
      <c r="A662" s="355" t="s">
        <v>1203</v>
      </c>
      <c r="B662" s="356" t="s">
        <v>1204</v>
      </c>
      <c r="C662" s="357" t="s">
        <v>509</v>
      </c>
      <c r="D662" s="358">
        <v>89113.97</v>
      </c>
      <c r="E662" s="358">
        <v>89113.97</v>
      </c>
      <c r="F662" s="359" t="s">
        <v>510</v>
      </c>
    </row>
    <row r="663" spans="1:6">
      <c r="A663" s="355" t="s">
        <v>1205</v>
      </c>
      <c r="B663" s="356" t="s">
        <v>1204</v>
      </c>
      <c r="C663" s="357" t="s">
        <v>509</v>
      </c>
      <c r="D663" s="358">
        <v>111509.88</v>
      </c>
      <c r="E663" s="358">
        <v>111509.88</v>
      </c>
      <c r="F663" s="359" t="s">
        <v>510</v>
      </c>
    </row>
    <row r="664" spans="1:6">
      <c r="A664" s="355" t="s">
        <v>1206</v>
      </c>
      <c r="B664" s="356" t="s">
        <v>1207</v>
      </c>
      <c r="C664" s="357" t="s">
        <v>509</v>
      </c>
      <c r="D664" s="358">
        <v>1172.07</v>
      </c>
      <c r="E664" s="358">
        <v>1172.07</v>
      </c>
      <c r="F664" s="359" t="s">
        <v>510</v>
      </c>
    </row>
    <row r="665" spans="1:6">
      <c r="A665" s="355" t="s">
        <v>1208</v>
      </c>
      <c r="B665" s="356" t="s">
        <v>1207</v>
      </c>
      <c r="C665" s="357" t="s">
        <v>509</v>
      </c>
      <c r="D665" s="358">
        <v>849.67</v>
      </c>
      <c r="E665" s="358">
        <v>849.67</v>
      </c>
      <c r="F665" s="359" t="s">
        <v>510</v>
      </c>
    </row>
    <row r="666" spans="1:6">
      <c r="A666" s="355" t="s">
        <v>1209</v>
      </c>
      <c r="B666" s="356" t="s">
        <v>1210</v>
      </c>
      <c r="C666" s="357" t="s">
        <v>509</v>
      </c>
      <c r="D666" s="358">
        <v>1400.68</v>
      </c>
      <c r="E666" s="358">
        <v>1400.68</v>
      </c>
      <c r="F666" s="359" t="s">
        <v>510</v>
      </c>
    </row>
    <row r="667" spans="1:6">
      <c r="A667" s="355" t="s">
        <v>1211</v>
      </c>
      <c r="B667" s="356" t="s">
        <v>1212</v>
      </c>
      <c r="C667" s="357" t="s">
        <v>509</v>
      </c>
      <c r="D667" s="358">
        <v>420</v>
      </c>
      <c r="E667" s="358">
        <v>420</v>
      </c>
      <c r="F667" s="359" t="s">
        <v>510</v>
      </c>
    </row>
    <row r="668" spans="1:6">
      <c r="A668" s="355" t="s">
        <v>1213</v>
      </c>
      <c r="B668" s="356" t="s">
        <v>1212</v>
      </c>
      <c r="C668" s="357" t="s">
        <v>509</v>
      </c>
      <c r="D668" s="358">
        <v>420</v>
      </c>
      <c r="E668" s="358">
        <v>420</v>
      </c>
      <c r="F668" s="359" t="s">
        <v>510</v>
      </c>
    </row>
    <row r="669" spans="1:6">
      <c r="A669" s="355" t="s">
        <v>1214</v>
      </c>
      <c r="B669" s="356" t="s">
        <v>1212</v>
      </c>
      <c r="C669" s="357" t="s">
        <v>509</v>
      </c>
      <c r="D669" s="358">
        <v>420</v>
      </c>
      <c r="E669" s="358">
        <v>420</v>
      </c>
      <c r="F669" s="359" t="s">
        <v>510</v>
      </c>
    </row>
    <row r="670" spans="1:6">
      <c r="A670" s="355" t="s">
        <v>1215</v>
      </c>
      <c r="B670" s="356" t="s">
        <v>1212</v>
      </c>
      <c r="C670" s="357" t="s">
        <v>509</v>
      </c>
      <c r="D670" s="358">
        <v>420</v>
      </c>
      <c r="E670" s="358">
        <v>420</v>
      </c>
      <c r="F670" s="359" t="s">
        <v>510</v>
      </c>
    </row>
    <row r="671" spans="1:6">
      <c r="A671" s="355" t="s">
        <v>1216</v>
      </c>
      <c r="B671" s="356" t="s">
        <v>1217</v>
      </c>
      <c r="C671" s="357" t="s">
        <v>509</v>
      </c>
      <c r="D671" s="358">
        <v>2080.36</v>
      </c>
      <c r="E671" s="358">
        <v>2080.36</v>
      </c>
      <c r="F671" s="359" t="s">
        <v>510</v>
      </c>
    </row>
    <row r="672" spans="1:6">
      <c r="A672" s="355" t="s">
        <v>1218</v>
      </c>
      <c r="B672" s="355" t="s">
        <v>1217</v>
      </c>
      <c r="C672" s="357" t="s">
        <v>509</v>
      </c>
      <c r="D672" s="358">
        <v>3200</v>
      </c>
      <c r="E672" s="358">
        <v>3200</v>
      </c>
      <c r="F672" s="359" t="s">
        <v>510</v>
      </c>
    </row>
    <row r="673" spans="1:6">
      <c r="A673" s="355" t="s">
        <v>1219</v>
      </c>
      <c r="B673" s="355" t="s">
        <v>1217</v>
      </c>
      <c r="C673" s="357" t="s">
        <v>509</v>
      </c>
      <c r="D673" s="358">
        <v>1061.67</v>
      </c>
      <c r="E673" s="358">
        <v>1061.67</v>
      </c>
      <c r="F673" s="359" t="s">
        <v>510</v>
      </c>
    </row>
    <row r="674" spans="1:6">
      <c r="A674" s="355" t="s">
        <v>1220</v>
      </c>
      <c r="B674" s="355" t="s">
        <v>1217</v>
      </c>
      <c r="C674" s="357" t="s">
        <v>509</v>
      </c>
      <c r="D674" s="358">
        <v>2137.13</v>
      </c>
      <c r="E674" s="358">
        <v>2137.13</v>
      </c>
      <c r="F674" s="359" t="s">
        <v>510</v>
      </c>
    </row>
    <row r="675" spans="1:6">
      <c r="A675" s="355" t="s">
        <v>1221</v>
      </c>
      <c r="B675" s="356" t="s">
        <v>1222</v>
      </c>
      <c r="C675" s="357" t="s">
        <v>824</v>
      </c>
      <c r="D675" s="358">
        <v>1554</v>
      </c>
      <c r="E675" s="358">
        <v>1554</v>
      </c>
      <c r="F675" s="359" t="s">
        <v>510</v>
      </c>
    </row>
    <row r="676" spans="1:6">
      <c r="A676" s="355" t="s">
        <v>1223</v>
      </c>
      <c r="B676" s="356" t="s">
        <v>1222</v>
      </c>
      <c r="C676" s="357" t="s">
        <v>824</v>
      </c>
      <c r="D676" s="358">
        <v>1214</v>
      </c>
      <c r="E676" s="358">
        <v>1214</v>
      </c>
      <c r="F676" s="359" t="s">
        <v>510</v>
      </c>
    </row>
    <row r="677" spans="1:6">
      <c r="A677" s="355" t="s">
        <v>1224</v>
      </c>
      <c r="B677" s="356" t="s">
        <v>1222</v>
      </c>
      <c r="C677" s="357" t="s">
        <v>824</v>
      </c>
      <c r="D677" s="358">
        <v>1969</v>
      </c>
      <c r="E677" s="358">
        <v>1969</v>
      </c>
      <c r="F677" s="359" t="s">
        <v>510</v>
      </c>
    </row>
    <row r="678" spans="1:6">
      <c r="A678" s="355" t="s">
        <v>1225</v>
      </c>
      <c r="B678" s="356" t="s">
        <v>1222</v>
      </c>
      <c r="C678" s="357" t="s">
        <v>824</v>
      </c>
      <c r="D678" s="358">
        <v>1969</v>
      </c>
      <c r="E678" s="358">
        <v>1969</v>
      </c>
      <c r="F678" s="359" t="s">
        <v>510</v>
      </c>
    </row>
    <row r="679" spans="1:6">
      <c r="A679" s="355" t="s">
        <v>1226</v>
      </c>
      <c r="B679" s="356" t="s">
        <v>1222</v>
      </c>
      <c r="C679" s="357" t="s">
        <v>824</v>
      </c>
      <c r="D679" s="358">
        <v>1969</v>
      </c>
      <c r="E679" s="358">
        <v>1969</v>
      </c>
      <c r="F679" s="359" t="s">
        <v>510</v>
      </c>
    </row>
    <row r="680" spans="1:6">
      <c r="A680" s="355" t="s">
        <v>1227</v>
      </c>
      <c r="B680" s="356" t="s">
        <v>1222</v>
      </c>
      <c r="C680" s="357" t="s">
        <v>824</v>
      </c>
      <c r="D680" s="358">
        <v>1969</v>
      </c>
      <c r="E680" s="358">
        <v>1969</v>
      </c>
      <c r="F680" s="359" t="s">
        <v>510</v>
      </c>
    </row>
    <row r="681" spans="1:6">
      <c r="A681" s="355" t="s">
        <v>1228</v>
      </c>
      <c r="B681" s="356" t="s">
        <v>1222</v>
      </c>
      <c r="C681" s="357" t="s">
        <v>824</v>
      </c>
      <c r="D681" s="358">
        <v>1969</v>
      </c>
      <c r="E681" s="358">
        <v>1969</v>
      </c>
      <c r="F681" s="359" t="s">
        <v>510</v>
      </c>
    </row>
    <row r="682" spans="1:6">
      <c r="A682" s="355" t="s">
        <v>1229</v>
      </c>
      <c r="B682" s="356" t="s">
        <v>1222</v>
      </c>
      <c r="C682" s="357" t="s">
        <v>824</v>
      </c>
      <c r="D682" s="358">
        <v>1214</v>
      </c>
      <c r="E682" s="358">
        <v>1214</v>
      </c>
      <c r="F682" s="359" t="s">
        <v>510</v>
      </c>
    </row>
    <row r="683" spans="1:6">
      <c r="A683" s="355" t="s">
        <v>1230</v>
      </c>
      <c r="B683" s="356" t="s">
        <v>1222</v>
      </c>
      <c r="C683" s="357" t="s">
        <v>824</v>
      </c>
      <c r="D683" s="358">
        <v>1214</v>
      </c>
      <c r="E683" s="358">
        <v>1214</v>
      </c>
      <c r="F683" s="359" t="s">
        <v>510</v>
      </c>
    </row>
    <row r="684" spans="1:6">
      <c r="A684" s="355" t="s">
        <v>1231</v>
      </c>
      <c r="B684" s="356" t="s">
        <v>1222</v>
      </c>
      <c r="C684" s="357" t="s">
        <v>824</v>
      </c>
      <c r="D684" s="358">
        <v>1214</v>
      </c>
      <c r="E684" s="358">
        <v>1214</v>
      </c>
      <c r="F684" s="359" t="s">
        <v>510</v>
      </c>
    </row>
    <row r="685" spans="1:6">
      <c r="A685" s="355" t="s">
        <v>1232</v>
      </c>
      <c r="B685" s="356" t="s">
        <v>1222</v>
      </c>
      <c r="C685" s="357" t="s">
        <v>824</v>
      </c>
      <c r="D685" s="358">
        <v>1214</v>
      </c>
      <c r="E685" s="358">
        <v>1214</v>
      </c>
      <c r="F685" s="359" t="s">
        <v>510</v>
      </c>
    </row>
    <row r="686" spans="1:6">
      <c r="A686" s="355" t="s">
        <v>1233</v>
      </c>
      <c r="B686" s="356" t="s">
        <v>1222</v>
      </c>
      <c r="C686" s="357" t="s">
        <v>824</v>
      </c>
      <c r="D686" s="358">
        <v>1554</v>
      </c>
      <c r="E686" s="358">
        <v>1554</v>
      </c>
      <c r="F686" s="359" t="s">
        <v>510</v>
      </c>
    </row>
    <row r="687" spans="1:6">
      <c r="A687" s="355" t="s">
        <v>1234</v>
      </c>
      <c r="B687" s="356" t="s">
        <v>1222</v>
      </c>
      <c r="C687" s="357" t="s">
        <v>824</v>
      </c>
      <c r="D687" s="358">
        <v>1214</v>
      </c>
      <c r="E687" s="358">
        <v>1214</v>
      </c>
      <c r="F687" s="359" t="s">
        <v>510</v>
      </c>
    </row>
    <row r="688" spans="1:6">
      <c r="A688" s="355" t="s">
        <v>1235</v>
      </c>
      <c r="B688" s="356" t="s">
        <v>1222</v>
      </c>
      <c r="C688" s="357" t="s">
        <v>824</v>
      </c>
      <c r="D688" s="358">
        <v>1214</v>
      </c>
      <c r="E688" s="358">
        <v>1214</v>
      </c>
      <c r="F688" s="359" t="s">
        <v>510</v>
      </c>
    </row>
    <row r="689" spans="1:6">
      <c r="A689" s="355" t="s">
        <v>1236</v>
      </c>
      <c r="B689" s="356" t="s">
        <v>1222</v>
      </c>
      <c r="C689" s="357" t="s">
        <v>824</v>
      </c>
      <c r="D689" s="358">
        <v>699</v>
      </c>
      <c r="E689" s="358">
        <v>699</v>
      </c>
      <c r="F689" s="359" t="s">
        <v>510</v>
      </c>
    </row>
    <row r="690" spans="1:6">
      <c r="A690" s="355" t="s">
        <v>1237</v>
      </c>
      <c r="B690" s="356" t="s">
        <v>1222</v>
      </c>
      <c r="C690" s="357" t="s">
        <v>824</v>
      </c>
      <c r="D690" s="358">
        <v>699</v>
      </c>
      <c r="E690" s="358">
        <v>699</v>
      </c>
      <c r="F690" s="359" t="s">
        <v>510</v>
      </c>
    </row>
    <row r="691" spans="1:6">
      <c r="A691" s="355" t="s">
        <v>1238</v>
      </c>
      <c r="B691" s="356" t="s">
        <v>1222</v>
      </c>
      <c r="C691" s="357" t="s">
        <v>824</v>
      </c>
      <c r="D691" s="358">
        <v>699</v>
      </c>
      <c r="E691" s="358">
        <v>699</v>
      </c>
      <c r="F691" s="359" t="s">
        <v>510</v>
      </c>
    </row>
    <row r="692" spans="1:6">
      <c r="A692" s="355" t="s">
        <v>1239</v>
      </c>
      <c r="B692" s="356" t="s">
        <v>1222</v>
      </c>
      <c r="C692" s="357" t="s">
        <v>824</v>
      </c>
      <c r="D692" s="358">
        <v>699</v>
      </c>
      <c r="E692" s="358">
        <v>699</v>
      </c>
      <c r="F692" s="359" t="s">
        <v>510</v>
      </c>
    </row>
    <row r="693" spans="1:6">
      <c r="A693" s="355" t="s">
        <v>1240</v>
      </c>
      <c r="B693" s="356" t="s">
        <v>1222</v>
      </c>
      <c r="C693" s="357" t="s">
        <v>824</v>
      </c>
      <c r="D693" s="358">
        <v>1799</v>
      </c>
      <c r="E693" s="358">
        <v>1799</v>
      </c>
      <c r="F693" s="359" t="s">
        <v>510</v>
      </c>
    </row>
    <row r="694" spans="1:6">
      <c r="A694" s="355" t="s">
        <v>1241</v>
      </c>
      <c r="B694" s="356" t="s">
        <v>1222</v>
      </c>
      <c r="C694" s="357" t="s">
        <v>824</v>
      </c>
      <c r="D694" s="358">
        <v>1799</v>
      </c>
      <c r="E694" s="358">
        <v>1799</v>
      </c>
      <c r="F694" s="359" t="s">
        <v>510</v>
      </c>
    </row>
    <row r="695" spans="1:6">
      <c r="A695" s="355" t="s">
        <v>1242</v>
      </c>
      <c r="B695" s="356" t="s">
        <v>1222</v>
      </c>
      <c r="C695" s="357" t="s">
        <v>824</v>
      </c>
      <c r="D695" s="358">
        <v>1799</v>
      </c>
      <c r="E695" s="358">
        <v>1799</v>
      </c>
      <c r="F695" s="359" t="s">
        <v>510</v>
      </c>
    </row>
    <row r="696" spans="1:6">
      <c r="A696" s="355" t="s">
        <v>1243</v>
      </c>
      <c r="B696" s="356" t="s">
        <v>1222</v>
      </c>
      <c r="C696" s="357" t="s">
        <v>824</v>
      </c>
      <c r="D696" s="358">
        <v>1799</v>
      </c>
      <c r="E696" s="358">
        <v>1799</v>
      </c>
      <c r="F696" s="359" t="s">
        <v>510</v>
      </c>
    </row>
    <row r="697" spans="1:6">
      <c r="A697" s="355" t="s">
        <v>1244</v>
      </c>
      <c r="B697" s="356" t="s">
        <v>1222</v>
      </c>
      <c r="C697" s="357" t="s">
        <v>824</v>
      </c>
      <c r="D697" s="358">
        <v>1554</v>
      </c>
      <c r="E697" s="358">
        <v>1554</v>
      </c>
      <c r="F697" s="359" t="s">
        <v>510</v>
      </c>
    </row>
    <row r="698" spans="1:6">
      <c r="A698" s="355" t="s">
        <v>1245</v>
      </c>
      <c r="B698" s="356" t="s">
        <v>1222</v>
      </c>
      <c r="C698" s="357" t="s">
        <v>824</v>
      </c>
      <c r="D698" s="358">
        <v>1799</v>
      </c>
      <c r="E698" s="358">
        <v>1799</v>
      </c>
      <c r="F698" s="359" t="s">
        <v>510</v>
      </c>
    </row>
    <row r="699" spans="1:6">
      <c r="A699" s="355" t="s">
        <v>1246</v>
      </c>
      <c r="B699" s="356" t="s">
        <v>1222</v>
      </c>
      <c r="C699" s="357" t="s">
        <v>824</v>
      </c>
      <c r="D699" s="358">
        <v>6377.53</v>
      </c>
      <c r="E699" s="358">
        <v>6377.53</v>
      </c>
      <c r="F699" s="359" t="s">
        <v>510</v>
      </c>
    </row>
    <row r="700" spans="1:6">
      <c r="A700" s="355" t="s">
        <v>1247</v>
      </c>
      <c r="B700" s="356" t="s">
        <v>1222</v>
      </c>
      <c r="C700" s="357" t="s">
        <v>824</v>
      </c>
      <c r="D700" s="358">
        <v>8499</v>
      </c>
      <c r="E700" s="358">
        <v>8499</v>
      </c>
      <c r="F700" s="359" t="s">
        <v>510</v>
      </c>
    </row>
    <row r="701" spans="1:6">
      <c r="A701" s="355" t="s">
        <v>1248</v>
      </c>
      <c r="B701" s="356" t="s">
        <v>1222</v>
      </c>
      <c r="C701" s="357" t="s">
        <v>824</v>
      </c>
      <c r="D701" s="358">
        <v>1554</v>
      </c>
      <c r="E701" s="358">
        <v>1554</v>
      </c>
      <c r="F701" s="359" t="s">
        <v>510</v>
      </c>
    </row>
    <row r="702" spans="1:6">
      <c r="A702" s="355" t="s">
        <v>1249</v>
      </c>
      <c r="B702" s="356" t="s">
        <v>1222</v>
      </c>
      <c r="C702" s="357" t="s">
        <v>824</v>
      </c>
      <c r="D702" s="358">
        <v>1554</v>
      </c>
      <c r="E702" s="358">
        <v>1554</v>
      </c>
      <c r="F702" s="359" t="s">
        <v>510</v>
      </c>
    </row>
    <row r="703" spans="1:6">
      <c r="A703" s="355" t="s">
        <v>1250</v>
      </c>
      <c r="B703" s="356" t="s">
        <v>1222</v>
      </c>
      <c r="C703" s="357" t="s">
        <v>824</v>
      </c>
      <c r="D703" s="358">
        <v>1554</v>
      </c>
      <c r="E703" s="358">
        <v>1554</v>
      </c>
      <c r="F703" s="359" t="s">
        <v>510</v>
      </c>
    </row>
    <row r="704" spans="1:6">
      <c r="A704" s="355" t="s">
        <v>1251</v>
      </c>
      <c r="B704" s="356" t="s">
        <v>1222</v>
      </c>
      <c r="C704" s="357" t="s">
        <v>824</v>
      </c>
      <c r="D704" s="358">
        <v>1554</v>
      </c>
      <c r="E704" s="358">
        <v>1554</v>
      </c>
      <c r="F704" s="359" t="s">
        <v>510</v>
      </c>
    </row>
    <row r="705" spans="1:6">
      <c r="A705" s="355" t="s">
        <v>1252</v>
      </c>
      <c r="B705" s="356" t="s">
        <v>1222</v>
      </c>
      <c r="C705" s="357" t="s">
        <v>824</v>
      </c>
      <c r="D705" s="358">
        <v>1214</v>
      </c>
      <c r="E705" s="358">
        <v>1214</v>
      </c>
      <c r="F705" s="359" t="s">
        <v>510</v>
      </c>
    </row>
    <row r="706" spans="1:6">
      <c r="A706" s="355" t="s">
        <v>1253</v>
      </c>
      <c r="B706" s="356" t="s">
        <v>1222</v>
      </c>
      <c r="C706" s="357" t="s">
        <v>824</v>
      </c>
      <c r="D706" s="358">
        <v>1214</v>
      </c>
      <c r="E706" s="358">
        <v>1214</v>
      </c>
      <c r="F706" s="359" t="s">
        <v>510</v>
      </c>
    </row>
    <row r="707" spans="1:6">
      <c r="A707" s="355" t="s">
        <v>1254</v>
      </c>
      <c r="B707" s="356" t="s">
        <v>1255</v>
      </c>
      <c r="C707" s="357" t="s">
        <v>824</v>
      </c>
      <c r="D707" s="358">
        <v>849</v>
      </c>
      <c r="E707" s="358">
        <v>849</v>
      </c>
      <c r="F707" s="359" t="s">
        <v>510</v>
      </c>
    </row>
    <row r="708" spans="1:6">
      <c r="A708" s="355" t="s">
        <v>1256</v>
      </c>
      <c r="B708" s="356" t="s">
        <v>1255</v>
      </c>
      <c r="C708" s="357" t="s">
        <v>824</v>
      </c>
      <c r="D708" s="358">
        <v>3446.41</v>
      </c>
      <c r="E708" s="358">
        <v>3446.41</v>
      </c>
      <c r="F708" s="359" t="s">
        <v>510</v>
      </c>
    </row>
    <row r="709" spans="1:6">
      <c r="A709" s="355" t="s">
        <v>1257</v>
      </c>
      <c r="B709" s="356" t="s">
        <v>1255</v>
      </c>
      <c r="C709" s="357" t="s">
        <v>824</v>
      </c>
      <c r="D709" s="358">
        <v>2839.5</v>
      </c>
      <c r="E709" s="358">
        <v>2839.5</v>
      </c>
      <c r="F709" s="359" t="s">
        <v>510</v>
      </c>
    </row>
    <row r="710" spans="1:6">
      <c r="A710" s="355" t="s">
        <v>1258</v>
      </c>
      <c r="B710" s="356" t="s">
        <v>1255</v>
      </c>
      <c r="C710" s="357" t="s">
        <v>824</v>
      </c>
      <c r="D710" s="358">
        <v>2839.5</v>
      </c>
      <c r="E710" s="358">
        <v>2839.5</v>
      </c>
      <c r="F710" s="359" t="s">
        <v>510</v>
      </c>
    </row>
    <row r="711" spans="1:6">
      <c r="A711" s="355" t="s">
        <v>1259</v>
      </c>
      <c r="B711" s="356" t="s">
        <v>1255</v>
      </c>
      <c r="C711" s="357" t="s">
        <v>824</v>
      </c>
      <c r="D711" s="358">
        <v>1895.56</v>
      </c>
      <c r="E711" s="358">
        <v>1895.56</v>
      </c>
      <c r="F711" s="359" t="s">
        <v>510</v>
      </c>
    </row>
    <row r="712" spans="1:6">
      <c r="A712" s="355" t="s">
        <v>1260</v>
      </c>
      <c r="B712" s="356" t="s">
        <v>1255</v>
      </c>
      <c r="C712" s="357" t="s">
        <v>824</v>
      </c>
      <c r="D712" s="358">
        <v>1895.56</v>
      </c>
      <c r="E712" s="358">
        <v>1895.56</v>
      </c>
      <c r="F712" s="359" t="s">
        <v>510</v>
      </c>
    </row>
    <row r="713" spans="1:6">
      <c r="A713" s="355" t="s">
        <v>1261</v>
      </c>
      <c r="B713" s="356" t="s">
        <v>1255</v>
      </c>
      <c r="C713" s="357" t="s">
        <v>824</v>
      </c>
      <c r="D713" s="358">
        <v>1895.56</v>
      </c>
      <c r="E713" s="358">
        <v>1895.56</v>
      </c>
      <c r="F713" s="359" t="s">
        <v>510</v>
      </c>
    </row>
    <row r="714" spans="1:6">
      <c r="A714" s="355" t="s">
        <v>1262</v>
      </c>
      <c r="B714" s="356" t="s">
        <v>1255</v>
      </c>
      <c r="C714" s="357" t="s">
        <v>824</v>
      </c>
      <c r="D714" s="358">
        <v>5952.78</v>
      </c>
      <c r="E714" s="358">
        <v>5952.78</v>
      </c>
      <c r="F714" s="359" t="s">
        <v>510</v>
      </c>
    </row>
    <row r="715" spans="1:6">
      <c r="A715" s="355" t="s">
        <v>1263</v>
      </c>
      <c r="B715" s="356" t="s">
        <v>1255</v>
      </c>
      <c r="C715" s="357" t="s">
        <v>824</v>
      </c>
      <c r="D715" s="358">
        <v>17584.47</v>
      </c>
      <c r="E715" s="358">
        <v>17584.47</v>
      </c>
      <c r="F715" s="359" t="s">
        <v>510</v>
      </c>
    </row>
    <row r="716" spans="1:6">
      <c r="A716" s="355" t="s">
        <v>1264</v>
      </c>
      <c r="B716" s="356" t="s">
        <v>1265</v>
      </c>
      <c r="C716" s="357" t="s">
        <v>1266</v>
      </c>
      <c r="D716" s="358">
        <v>3473.14</v>
      </c>
      <c r="E716" s="358">
        <v>3473.14</v>
      </c>
      <c r="F716" s="359" t="s">
        <v>510</v>
      </c>
    </row>
    <row r="717" spans="1:6">
      <c r="A717" s="355" t="s">
        <v>1267</v>
      </c>
      <c r="B717" s="356" t="s">
        <v>1265</v>
      </c>
      <c r="C717" s="357" t="s">
        <v>1266</v>
      </c>
      <c r="D717" s="358">
        <v>3473.14</v>
      </c>
      <c r="E717" s="358">
        <v>3473.14</v>
      </c>
      <c r="F717" s="359" t="s">
        <v>510</v>
      </c>
    </row>
    <row r="718" spans="1:6">
      <c r="A718" s="355" t="s">
        <v>1268</v>
      </c>
      <c r="B718" s="356" t="s">
        <v>1269</v>
      </c>
      <c r="C718" s="357" t="s">
        <v>1266</v>
      </c>
      <c r="D718" s="358">
        <v>7534.17</v>
      </c>
      <c r="E718" s="358">
        <v>7534.17</v>
      </c>
      <c r="F718" s="359" t="s">
        <v>510</v>
      </c>
    </row>
    <row r="719" spans="1:6">
      <c r="A719" s="355" t="s">
        <v>1270</v>
      </c>
      <c r="B719" s="356" t="s">
        <v>1269</v>
      </c>
      <c r="C719" s="357" t="s">
        <v>1266</v>
      </c>
      <c r="D719" s="358">
        <v>19200</v>
      </c>
      <c r="E719" s="358">
        <v>19200</v>
      </c>
      <c r="F719" s="359" t="s">
        <v>510</v>
      </c>
    </row>
    <row r="720" spans="1:6">
      <c r="A720" s="355" t="s">
        <v>1271</v>
      </c>
      <c r="B720" s="356" t="s">
        <v>1269</v>
      </c>
      <c r="C720" s="357" t="s">
        <v>1266</v>
      </c>
      <c r="D720" s="358">
        <v>7534.17</v>
      </c>
      <c r="E720" s="358">
        <v>7534.17</v>
      </c>
      <c r="F720" s="359" t="s">
        <v>510</v>
      </c>
    </row>
    <row r="721" spans="1:6">
      <c r="A721" s="355" t="s">
        <v>1272</v>
      </c>
      <c r="B721" s="356" t="s">
        <v>1269</v>
      </c>
      <c r="C721" s="357" t="s">
        <v>1266</v>
      </c>
      <c r="D721" s="358">
        <v>7534.17</v>
      </c>
      <c r="E721" s="358">
        <v>7534.17</v>
      </c>
      <c r="F721" s="359" t="s">
        <v>510</v>
      </c>
    </row>
    <row r="722" spans="1:6">
      <c r="A722" s="355" t="s">
        <v>1273</v>
      </c>
      <c r="B722" s="356" t="s">
        <v>1269</v>
      </c>
      <c r="C722" s="357" t="s">
        <v>1266</v>
      </c>
      <c r="D722" s="358">
        <v>7534.17</v>
      </c>
      <c r="E722" s="358">
        <v>7534.17</v>
      </c>
      <c r="F722" s="359" t="s">
        <v>510</v>
      </c>
    </row>
    <row r="723" spans="1:6">
      <c r="A723" s="355" t="s">
        <v>1274</v>
      </c>
      <c r="B723" s="356" t="s">
        <v>1275</v>
      </c>
      <c r="C723" s="357" t="s">
        <v>1266</v>
      </c>
      <c r="D723" s="358">
        <v>12800</v>
      </c>
      <c r="E723" s="358">
        <v>12800</v>
      </c>
      <c r="F723" s="359" t="s">
        <v>561</v>
      </c>
    </row>
    <row r="724" spans="1:6">
      <c r="A724" s="355" t="s">
        <v>1276</v>
      </c>
      <c r="B724" s="356" t="s">
        <v>1275</v>
      </c>
      <c r="C724" s="357" t="s">
        <v>1266</v>
      </c>
      <c r="D724" s="358">
        <v>76000</v>
      </c>
      <c r="E724" s="358">
        <v>76000</v>
      </c>
      <c r="F724" s="359" t="s">
        <v>561</v>
      </c>
    </row>
    <row r="725" spans="1:6">
      <c r="A725" s="355" t="s">
        <v>1277</v>
      </c>
      <c r="B725" s="356" t="s">
        <v>1275</v>
      </c>
      <c r="C725" s="357" t="s">
        <v>1266</v>
      </c>
      <c r="D725" s="358">
        <v>20800</v>
      </c>
      <c r="E725" s="358">
        <v>20800</v>
      </c>
      <c r="F725" s="359" t="s">
        <v>561</v>
      </c>
    </row>
    <row r="726" spans="1:6">
      <c r="A726" s="355" t="s">
        <v>1278</v>
      </c>
      <c r="B726" s="356" t="s">
        <v>1275</v>
      </c>
      <c r="C726" s="357" t="s">
        <v>1266</v>
      </c>
      <c r="D726" s="358">
        <v>20800</v>
      </c>
      <c r="E726" s="358">
        <v>20800</v>
      </c>
      <c r="F726" s="359" t="s">
        <v>561</v>
      </c>
    </row>
    <row r="727" spans="1:6">
      <c r="A727" s="355" t="s">
        <v>1279</v>
      </c>
      <c r="B727" s="356" t="s">
        <v>1275</v>
      </c>
      <c r="C727" s="357" t="s">
        <v>1266</v>
      </c>
      <c r="D727" s="358">
        <v>28000</v>
      </c>
      <c r="E727" s="358">
        <v>28000</v>
      </c>
      <c r="F727" s="359" t="s">
        <v>561</v>
      </c>
    </row>
    <row r="728" spans="1:6">
      <c r="A728" s="355" t="s">
        <v>1280</v>
      </c>
      <c r="B728" s="356" t="s">
        <v>1275</v>
      </c>
      <c r="C728" s="357" t="s">
        <v>1266</v>
      </c>
      <c r="D728" s="358">
        <v>36000</v>
      </c>
      <c r="E728" s="358">
        <v>36000</v>
      </c>
      <c r="F728" s="359" t="s">
        <v>561</v>
      </c>
    </row>
    <row r="729" spans="1:6">
      <c r="A729" s="355" t="s">
        <v>1281</v>
      </c>
      <c r="B729" s="356" t="s">
        <v>1275</v>
      </c>
      <c r="C729" s="357" t="s">
        <v>1266</v>
      </c>
      <c r="D729" s="358">
        <v>10757.19</v>
      </c>
      <c r="E729" s="358">
        <v>10757.19</v>
      </c>
      <c r="F729" s="359" t="s">
        <v>561</v>
      </c>
    </row>
    <row r="730" spans="1:6">
      <c r="A730" s="355" t="s">
        <v>1282</v>
      </c>
      <c r="B730" s="356" t="s">
        <v>1275</v>
      </c>
      <c r="C730" s="357" t="s">
        <v>1266</v>
      </c>
      <c r="D730" s="358">
        <v>10757.19</v>
      </c>
      <c r="E730" s="358">
        <v>10757.19</v>
      </c>
      <c r="F730" s="359" t="s">
        <v>561</v>
      </c>
    </row>
    <row r="731" spans="1:6">
      <c r="A731" s="355" t="s">
        <v>1283</v>
      </c>
      <c r="B731" s="356" t="s">
        <v>1275</v>
      </c>
      <c r="C731" s="357" t="s">
        <v>1266</v>
      </c>
      <c r="D731" s="358">
        <v>10721.71</v>
      </c>
      <c r="E731" s="358">
        <v>10721.71</v>
      </c>
      <c r="F731" s="359" t="s">
        <v>561</v>
      </c>
    </row>
    <row r="732" spans="1:6">
      <c r="A732" s="355" t="s">
        <v>1284</v>
      </c>
      <c r="B732" s="356" t="s">
        <v>1275</v>
      </c>
      <c r="C732" s="357" t="s">
        <v>1266</v>
      </c>
      <c r="D732" s="358">
        <v>10721.71</v>
      </c>
      <c r="E732" s="358">
        <v>10721.71</v>
      </c>
      <c r="F732" s="359" t="s">
        <v>561</v>
      </c>
    </row>
    <row r="733" spans="1:6">
      <c r="A733" s="355" t="s">
        <v>1285</v>
      </c>
      <c r="B733" s="356" t="s">
        <v>1275</v>
      </c>
      <c r="C733" s="357" t="s">
        <v>1266</v>
      </c>
      <c r="D733" s="358">
        <v>10721.71</v>
      </c>
      <c r="E733" s="358">
        <v>10721.71</v>
      </c>
      <c r="F733" s="359" t="s">
        <v>561</v>
      </c>
    </row>
    <row r="734" spans="1:6">
      <c r="A734" s="355" t="s">
        <v>1286</v>
      </c>
      <c r="B734" s="356" t="s">
        <v>1275</v>
      </c>
      <c r="C734" s="357" t="s">
        <v>1266</v>
      </c>
      <c r="D734" s="358">
        <v>14400</v>
      </c>
      <c r="E734" s="358">
        <v>14400</v>
      </c>
      <c r="F734" s="359" t="s">
        <v>561</v>
      </c>
    </row>
    <row r="735" spans="1:6">
      <c r="A735" s="355" t="s">
        <v>1287</v>
      </c>
      <c r="B735" s="356" t="s">
        <v>1275</v>
      </c>
      <c r="C735" s="357" t="s">
        <v>1266</v>
      </c>
      <c r="D735" s="358">
        <v>11478.67</v>
      </c>
      <c r="E735" s="358">
        <v>11478.67</v>
      </c>
      <c r="F735" s="359" t="s">
        <v>561</v>
      </c>
    </row>
    <row r="736" spans="1:6">
      <c r="A736" s="355" t="s">
        <v>1288</v>
      </c>
      <c r="B736" s="356" t="s">
        <v>1275</v>
      </c>
      <c r="C736" s="357" t="s">
        <v>1266</v>
      </c>
      <c r="D736" s="358">
        <v>81494.25</v>
      </c>
      <c r="E736" s="358">
        <v>81494.25</v>
      </c>
      <c r="F736" s="359" t="s">
        <v>510</v>
      </c>
    </row>
    <row r="737" spans="1:6">
      <c r="A737" s="355" t="s">
        <v>1289</v>
      </c>
      <c r="B737" s="356" t="s">
        <v>1275</v>
      </c>
      <c r="C737" s="357" t="s">
        <v>1266</v>
      </c>
      <c r="D737" s="358">
        <v>81494.25</v>
      </c>
      <c r="E737" s="358">
        <v>81494.25</v>
      </c>
      <c r="F737" s="359" t="s">
        <v>510</v>
      </c>
    </row>
    <row r="738" spans="1:6">
      <c r="A738" s="355" t="s">
        <v>1290</v>
      </c>
      <c r="B738" s="356" t="s">
        <v>1275</v>
      </c>
      <c r="C738" s="357" t="s">
        <v>1266</v>
      </c>
      <c r="D738" s="358">
        <v>14400</v>
      </c>
      <c r="E738" s="358">
        <v>14400</v>
      </c>
      <c r="F738" s="359" t="s">
        <v>561</v>
      </c>
    </row>
    <row r="739" spans="1:6">
      <c r="A739" s="355" t="s">
        <v>1291</v>
      </c>
      <c r="B739" s="356" t="s">
        <v>1275</v>
      </c>
      <c r="C739" s="357" t="s">
        <v>1266</v>
      </c>
      <c r="D739" s="358">
        <v>16000</v>
      </c>
      <c r="E739" s="358">
        <v>16000</v>
      </c>
      <c r="F739" s="359" t="s">
        <v>561</v>
      </c>
    </row>
    <row r="740" spans="1:6">
      <c r="A740" s="355" t="s">
        <v>1292</v>
      </c>
      <c r="B740" s="356" t="s">
        <v>1275</v>
      </c>
      <c r="C740" s="357" t="s">
        <v>1266</v>
      </c>
      <c r="D740" s="358">
        <v>143310.34</v>
      </c>
      <c r="E740" s="358">
        <v>143310.34</v>
      </c>
      <c r="F740" s="359" t="s">
        <v>510</v>
      </c>
    </row>
    <row r="741" spans="1:6">
      <c r="A741" s="355" t="s">
        <v>1293</v>
      </c>
      <c r="B741" s="356" t="s">
        <v>1275</v>
      </c>
      <c r="C741" s="357" t="s">
        <v>1266</v>
      </c>
      <c r="D741" s="358">
        <v>14400</v>
      </c>
      <c r="E741" s="358">
        <v>14400</v>
      </c>
      <c r="F741" s="359" t="s">
        <v>561</v>
      </c>
    </row>
    <row r="742" spans="1:6">
      <c r="A742" s="355" t="s">
        <v>1294</v>
      </c>
      <c r="B742" s="356" t="s">
        <v>1275</v>
      </c>
      <c r="C742" s="357" t="s">
        <v>1266</v>
      </c>
      <c r="D742" s="358">
        <v>16000</v>
      </c>
      <c r="E742" s="358">
        <v>16000</v>
      </c>
      <c r="F742" s="359" t="s">
        <v>561</v>
      </c>
    </row>
    <row r="743" spans="1:6">
      <c r="A743" s="355" t="s">
        <v>1295</v>
      </c>
      <c r="B743" s="356" t="s">
        <v>1275</v>
      </c>
      <c r="C743" s="357" t="s">
        <v>1266</v>
      </c>
      <c r="D743" s="358">
        <v>88000</v>
      </c>
      <c r="E743" s="358">
        <v>88000</v>
      </c>
      <c r="F743" s="359" t="s">
        <v>510</v>
      </c>
    </row>
    <row r="744" spans="1:6">
      <c r="A744" s="355" t="s">
        <v>1296</v>
      </c>
      <c r="B744" s="356" t="s">
        <v>1275</v>
      </c>
      <c r="C744" s="357" t="s">
        <v>1266</v>
      </c>
      <c r="D744" s="358">
        <v>76000</v>
      </c>
      <c r="E744" s="358">
        <v>76000</v>
      </c>
      <c r="F744" s="359" t="s">
        <v>561</v>
      </c>
    </row>
    <row r="745" spans="1:6">
      <c r="A745" s="355" t="s">
        <v>1297</v>
      </c>
      <c r="B745" s="356" t="s">
        <v>1275</v>
      </c>
      <c r="C745" s="357" t="s">
        <v>1266</v>
      </c>
      <c r="D745" s="358">
        <v>76000</v>
      </c>
      <c r="E745" s="358">
        <v>76000</v>
      </c>
      <c r="F745" s="359" t="s">
        <v>561</v>
      </c>
    </row>
    <row r="746" spans="1:6">
      <c r="A746" s="355" t="s">
        <v>1298</v>
      </c>
      <c r="B746" s="356" t="s">
        <v>1299</v>
      </c>
      <c r="C746" s="357" t="s">
        <v>1266</v>
      </c>
      <c r="D746" s="358">
        <v>36000</v>
      </c>
      <c r="E746" s="358">
        <v>36000</v>
      </c>
      <c r="F746" s="359" t="s">
        <v>561</v>
      </c>
    </row>
    <row r="747" spans="1:6">
      <c r="A747" s="355" t="s">
        <v>1300</v>
      </c>
      <c r="B747" s="356" t="s">
        <v>1299</v>
      </c>
      <c r="C747" s="357" t="s">
        <v>1266</v>
      </c>
      <c r="D747" s="358">
        <v>68000</v>
      </c>
      <c r="E747" s="358">
        <v>68000</v>
      </c>
      <c r="F747" s="359" t="s">
        <v>561</v>
      </c>
    </row>
    <row r="748" spans="1:6">
      <c r="A748" s="355" t="s">
        <v>1301</v>
      </c>
      <c r="B748" s="356" t="s">
        <v>1299</v>
      </c>
      <c r="C748" s="357" t="s">
        <v>1266</v>
      </c>
      <c r="D748" s="358">
        <v>112000</v>
      </c>
      <c r="E748" s="358">
        <v>112000</v>
      </c>
      <c r="F748" s="359" t="s">
        <v>510</v>
      </c>
    </row>
    <row r="749" spans="1:6">
      <c r="A749" s="355" t="s">
        <v>1302</v>
      </c>
      <c r="B749" s="356" t="s">
        <v>1299</v>
      </c>
      <c r="C749" s="357" t="s">
        <v>1266</v>
      </c>
      <c r="D749" s="358">
        <v>20000</v>
      </c>
      <c r="E749" s="358">
        <v>20000</v>
      </c>
      <c r="F749" s="359" t="s">
        <v>561</v>
      </c>
    </row>
    <row r="750" spans="1:6">
      <c r="A750" s="355" t="s">
        <v>1303</v>
      </c>
      <c r="B750" s="356" t="s">
        <v>1299</v>
      </c>
      <c r="C750" s="357" t="s">
        <v>1266</v>
      </c>
      <c r="D750" s="358">
        <v>17600</v>
      </c>
      <c r="E750" s="358">
        <v>17600</v>
      </c>
      <c r="F750" s="359" t="s">
        <v>561</v>
      </c>
    </row>
    <row r="751" spans="1:6">
      <c r="A751" s="355" t="s">
        <v>1304</v>
      </c>
      <c r="B751" s="356" t="s">
        <v>1299</v>
      </c>
      <c r="C751" s="357" t="s">
        <v>1266</v>
      </c>
      <c r="D751" s="358">
        <v>44000</v>
      </c>
      <c r="E751" s="358">
        <v>44000</v>
      </c>
      <c r="F751" s="359" t="s">
        <v>561</v>
      </c>
    </row>
    <row r="752" spans="1:6">
      <c r="A752" s="355" t="s">
        <v>1305</v>
      </c>
      <c r="B752" s="356" t="s">
        <v>1299</v>
      </c>
      <c r="C752" s="357" t="s">
        <v>1266</v>
      </c>
      <c r="D752" s="358">
        <v>11200</v>
      </c>
      <c r="E752" s="358">
        <v>11200</v>
      </c>
      <c r="F752" s="359" t="s">
        <v>561</v>
      </c>
    </row>
    <row r="753" spans="1:6">
      <c r="A753" s="355" t="s">
        <v>1306</v>
      </c>
      <c r="B753" s="356" t="s">
        <v>1299</v>
      </c>
      <c r="C753" s="357" t="s">
        <v>1266</v>
      </c>
      <c r="D753" s="358">
        <v>28800</v>
      </c>
      <c r="E753" s="358">
        <v>28800</v>
      </c>
      <c r="F753" s="359" t="s">
        <v>561</v>
      </c>
    </row>
    <row r="754" spans="1:6">
      <c r="A754" s="355" t="s">
        <v>1307</v>
      </c>
      <c r="B754" s="356" t="s">
        <v>1299</v>
      </c>
      <c r="C754" s="357" t="s">
        <v>1266</v>
      </c>
      <c r="D754" s="358">
        <v>78400</v>
      </c>
      <c r="E754" s="358">
        <v>78400</v>
      </c>
      <c r="F754" s="359" t="s">
        <v>561</v>
      </c>
    </row>
    <row r="755" spans="1:6">
      <c r="A755" s="355" t="s">
        <v>1308</v>
      </c>
      <c r="B755" s="356" t="s">
        <v>1299</v>
      </c>
      <c r="C755" s="357" t="s">
        <v>1266</v>
      </c>
      <c r="D755" s="358">
        <v>117600</v>
      </c>
      <c r="E755" s="358">
        <v>117600</v>
      </c>
      <c r="F755" s="359" t="s">
        <v>510</v>
      </c>
    </row>
    <row r="756" spans="1:6">
      <c r="A756" s="355" t="s">
        <v>1309</v>
      </c>
      <c r="B756" s="356" t="s">
        <v>1299</v>
      </c>
      <c r="C756" s="357" t="s">
        <v>1266</v>
      </c>
      <c r="D756" s="358">
        <v>96000</v>
      </c>
      <c r="E756" s="358">
        <v>96000</v>
      </c>
      <c r="F756" s="359" t="s">
        <v>510</v>
      </c>
    </row>
    <row r="757" spans="1:6">
      <c r="A757" s="355" t="s">
        <v>1310</v>
      </c>
      <c r="B757" s="356" t="s">
        <v>1299</v>
      </c>
      <c r="C757" s="357" t="s">
        <v>1266</v>
      </c>
      <c r="D757" s="358">
        <v>32000</v>
      </c>
      <c r="E757" s="358">
        <v>32000</v>
      </c>
      <c r="F757" s="359" t="s">
        <v>561</v>
      </c>
    </row>
    <row r="758" spans="1:6">
      <c r="A758" s="355" t="s">
        <v>1311</v>
      </c>
      <c r="B758" s="356" t="s">
        <v>1299</v>
      </c>
      <c r="C758" s="357" t="s">
        <v>1266</v>
      </c>
      <c r="D758" s="358">
        <v>41600</v>
      </c>
      <c r="E758" s="358">
        <v>41600</v>
      </c>
      <c r="F758" s="359" t="s">
        <v>561</v>
      </c>
    </row>
    <row r="759" spans="1:6">
      <c r="A759" s="355" t="s">
        <v>1312</v>
      </c>
      <c r="B759" s="356" t="s">
        <v>1299</v>
      </c>
      <c r="C759" s="357" t="s">
        <v>1266</v>
      </c>
      <c r="D759" s="358">
        <v>38400</v>
      </c>
      <c r="E759" s="358">
        <v>38400</v>
      </c>
      <c r="F759" s="359" t="s">
        <v>561</v>
      </c>
    </row>
    <row r="760" spans="1:6">
      <c r="A760" s="355" t="s">
        <v>1313</v>
      </c>
      <c r="B760" s="356" t="s">
        <v>1299</v>
      </c>
      <c r="C760" s="357" t="s">
        <v>1266</v>
      </c>
      <c r="D760" s="358">
        <v>16000</v>
      </c>
      <c r="E760" s="358">
        <v>16000</v>
      </c>
      <c r="F760" s="359" t="s">
        <v>561</v>
      </c>
    </row>
    <row r="761" spans="1:6">
      <c r="A761" s="355" t="s">
        <v>1314</v>
      </c>
      <c r="B761" s="356" t="s">
        <v>1299</v>
      </c>
      <c r="C761" s="357" t="s">
        <v>1266</v>
      </c>
      <c r="D761" s="358">
        <v>68000</v>
      </c>
      <c r="E761" s="358">
        <v>68000</v>
      </c>
      <c r="F761" s="359" t="s">
        <v>561</v>
      </c>
    </row>
    <row r="762" spans="1:6">
      <c r="A762" s="355" t="s">
        <v>1315</v>
      </c>
      <c r="B762" s="356" t="s">
        <v>1299</v>
      </c>
      <c r="C762" s="357" t="s">
        <v>1266</v>
      </c>
      <c r="D762" s="358">
        <v>127520</v>
      </c>
      <c r="E762" s="358">
        <v>127520</v>
      </c>
      <c r="F762" s="359" t="s">
        <v>510</v>
      </c>
    </row>
    <row r="763" spans="1:6">
      <c r="A763" s="355" t="s">
        <v>1316</v>
      </c>
      <c r="B763" s="356" t="s">
        <v>1299</v>
      </c>
      <c r="C763" s="357" t="s">
        <v>1266</v>
      </c>
      <c r="D763" s="358">
        <v>68000</v>
      </c>
      <c r="E763" s="358">
        <v>68000</v>
      </c>
      <c r="F763" s="359" t="s">
        <v>561</v>
      </c>
    </row>
    <row r="764" spans="1:6">
      <c r="A764" s="355" t="s">
        <v>1317</v>
      </c>
      <c r="B764" s="356" t="s">
        <v>1318</v>
      </c>
      <c r="C764" s="357" t="s">
        <v>1266</v>
      </c>
      <c r="D764" s="358">
        <v>4800</v>
      </c>
      <c r="E764" s="358">
        <v>4800</v>
      </c>
      <c r="F764" s="359" t="s">
        <v>510</v>
      </c>
    </row>
    <row r="765" spans="1:6">
      <c r="A765" s="355" t="s">
        <v>1319</v>
      </c>
      <c r="B765" s="356" t="s">
        <v>1318</v>
      </c>
      <c r="C765" s="357" t="s">
        <v>1266</v>
      </c>
      <c r="D765" s="358">
        <v>11507.6</v>
      </c>
      <c r="E765" s="358">
        <v>11507.6</v>
      </c>
      <c r="F765" s="359" t="s">
        <v>510</v>
      </c>
    </row>
    <row r="766" spans="1:6">
      <c r="A766" s="355" t="s">
        <v>1320</v>
      </c>
      <c r="B766" s="356" t="s">
        <v>1318</v>
      </c>
      <c r="C766" s="357" t="s">
        <v>1266</v>
      </c>
      <c r="D766" s="358">
        <v>11507.6</v>
      </c>
      <c r="E766" s="358">
        <v>11507.6</v>
      </c>
      <c r="F766" s="359" t="s">
        <v>510</v>
      </c>
    </row>
    <row r="767" spans="1:6">
      <c r="A767" s="355" t="s">
        <v>1321</v>
      </c>
      <c r="B767" s="356" t="s">
        <v>1318</v>
      </c>
      <c r="C767" s="357" t="s">
        <v>1266</v>
      </c>
      <c r="D767" s="358">
        <v>17027.580000000002</v>
      </c>
      <c r="E767" s="358">
        <v>17027.580000000002</v>
      </c>
      <c r="F767" s="359" t="s">
        <v>510</v>
      </c>
    </row>
    <row r="768" spans="1:6">
      <c r="A768" s="355" t="s">
        <v>1322</v>
      </c>
      <c r="B768" s="356" t="s">
        <v>1318</v>
      </c>
      <c r="C768" s="357" t="s">
        <v>1266</v>
      </c>
      <c r="D768" s="358">
        <v>17027.580000000002</v>
      </c>
      <c r="E768" s="358">
        <v>17027.580000000002</v>
      </c>
      <c r="F768" s="359" t="s">
        <v>510</v>
      </c>
    </row>
    <row r="769" spans="1:6">
      <c r="A769" s="355" t="s">
        <v>1323</v>
      </c>
      <c r="B769" s="356" t="s">
        <v>1318</v>
      </c>
      <c r="C769" s="357" t="s">
        <v>1266</v>
      </c>
      <c r="D769" s="358">
        <v>17027.580000000002</v>
      </c>
      <c r="E769" s="358">
        <v>17027.580000000002</v>
      </c>
      <c r="F769" s="359" t="s">
        <v>510</v>
      </c>
    </row>
    <row r="770" spans="1:6">
      <c r="A770" s="355" t="s">
        <v>1324</v>
      </c>
      <c r="B770" s="356" t="s">
        <v>1318</v>
      </c>
      <c r="C770" s="357" t="s">
        <v>1266</v>
      </c>
      <c r="D770" s="358">
        <v>17027.580000000002</v>
      </c>
      <c r="E770" s="358">
        <v>17027.580000000002</v>
      </c>
      <c r="F770" s="359" t="s">
        <v>510</v>
      </c>
    </row>
    <row r="771" spans="1:6">
      <c r="A771" s="355" t="s">
        <v>1325</v>
      </c>
      <c r="B771" s="356" t="s">
        <v>1318</v>
      </c>
      <c r="C771" s="357" t="s">
        <v>1266</v>
      </c>
      <c r="D771" s="358">
        <v>17027.580000000002</v>
      </c>
      <c r="E771" s="358">
        <v>17027.580000000002</v>
      </c>
      <c r="F771" s="359" t="s">
        <v>510</v>
      </c>
    </row>
    <row r="772" spans="1:6">
      <c r="A772" s="355" t="s">
        <v>1326</v>
      </c>
      <c r="B772" s="356" t="s">
        <v>1318</v>
      </c>
      <c r="C772" s="357" t="s">
        <v>1266</v>
      </c>
      <c r="D772" s="358">
        <v>17027.580000000002</v>
      </c>
      <c r="E772" s="358">
        <v>17027.580000000002</v>
      </c>
      <c r="F772" s="359" t="s">
        <v>510</v>
      </c>
    </row>
    <row r="773" spans="1:6">
      <c r="A773" s="355" t="s">
        <v>1327</v>
      </c>
      <c r="B773" s="356" t="s">
        <v>1318</v>
      </c>
      <c r="C773" s="357" t="s">
        <v>1266</v>
      </c>
      <c r="D773" s="358">
        <v>10725</v>
      </c>
      <c r="E773" s="358">
        <v>10725</v>
      </c>
      <c r="F773" s="359" t="s">
        <v>510</v>
      </c>
    </row>
    <row r="774" spans="1:6">
      <c r="A774" s="355" t="s">
        <v>1328</v>
      </c>
      <c r="B774" s="356" t="s">
        <v>1318</v>
      </c>
      <c r="C774" s="357" t="s">
        <v>1266</v>
      </c>
      <c r="D774" s="358">
        <v>10725</v>
      </c>
      <c r="E774" s="358">
        <v>10725</v>
      </c>
      <c r="F774" s="359" t="s">
        <v>510</v>
      </c>
    </row>
    <row r="775" spans="1:6">
      <c r="A775" s="355" t="s">
        <v>1329</v>
      </c>
      <c r="B775" s="356" t="s">
        <v>1318</v>
      </c>
      <c r="C775" s="357" t="s">
        <v>1266</v>
      </c>
      <c r="D775" s="358">
        <v>4800</v>
      </c>
      <c r="E775" s="358">
        <v>4800</v>
      </c>
      <c r="F775" s="359" t="s">
        <v>510</v>
      </c>
    </row>
    <row r="776" spans="1:6">
      <c r="A776" s="355" t="s">
        <v>1330</v>
      </c>
      <c r="B776" s="356" t="s">
        <v>1318</v>
      </c>
      <c r="C776" s="357" t="s">
        <v>1266</v>
      </c>
      <c r="D776" s="358">
        <v>6000</v>
      </c>
      <c r="E776" s="358">
        <v>6000</v>
      </c>
      <c r="F776" s="359" t="s">
        <v>510</v>
      </c>
    </row>
    <row r="777" spans="1:6">
      <c r="A777" s="355" t="s">
        <v>1331</v>
      </c>
      <c r="B777" s="356" t="s">
        <v>1318</v>
      </c>
      <c r="C777" s="357" t="s">
        <v>1266</v>
      </c>
      <c r="D777" s="358">
        <v>3200</v>
      </c>
      <c r="E777" s="358">
        <v>3200</v>
      </c>
      <c r="F777" s="359" t="s">
        <v>510</v>
      </c>
    </row>
    <row r="778" spans="1:6">
      <c r="A778" s="355" t="s">
        <v>1332</v>
      </c>
      <c r="B778" s="356" t="s">
        <v>1318</v>
      </c>
      <c r="C778" s="357" t="s">
        <v>1266</v>
      </c>
      <c r="D778" s="358">
        <v>18408.97</v>
      </c>
      <c r="E778" s="358">
        <v>18408.97</v>
      </c>
      <c r="F778" s="359" t="s">
        <v>510</v>
      </c>
    </row>
    <row r="779" spans="1:6">
      <c r="A779" s="355" t="s">
        <v>1333</v>
      </c>
      <c r="B779" s="356" t="s">
        <v>1318</v>
      </c>
      <c r="C779" s="357" t="s">
        <v>1266</v>
      </c>
      <c r="D779" s="358">
        <v>18758.62</v>
      </c>
      <c r="E779" s="358">
        <v>18758.62</v>
      </c>
      <c r="F779" s="359" t="s">
        <v>510</v>
      </c>
    </row>
    <row r="780" spans="1:6">
      <c r="A780" s="355" t="s">
        <v>1334</v>
      </c>
      <c r="B780" s="356" t="s">
        <v>1318</v>
      </c>
      <c r="C780" s="357" t="s">
        <v>1266</v>
      </c>
      <c r="D780" s="358">
        <v>18408.97</v>
      </c>
      <c r="E780" s="358">
        <v>18408.97</v>
      </c>
      <c r="F780" s="359" t="s">
        <v>510</v>
      </c>
    </row>
    <row r="781" spans="1:6">
      <c r="A781" s="355" t="s">
        <v>1335</v>
      </c>
      <c r="B781" s="356" t="s">
        <v>1318</v>
      </c>
      <c r="C781" s="357" t="s">
        <v>1266</v>
      </c>
      <c r="D781" s="358">
        <v>18408.97</v>
      </c>
      <c r="E781" s="358">
        <v>18408.97</v>
      </c>
      <c r="F781" s="359" t="s">
        <v>510</v>
      </c>
    </row>
    <row r="782" spans="1:6">
      <c r="A782" s="355" t="s">
        <v>1336</v>
      </c>
      <c r="B782" s="356" t="s">
        <v>1318</v>
      </c>
      <c r="C782" s="357" t="s">
        <v>1266</v>
      </c>
      <c r="D782" s="358">
        <v>15103.44</v>
      </c>
      <c r="E782" s="358">
        <v>15103.44</v>
      </c>
      <c r="F782" s="359" t="s">
        <v>510</v>
      </c>
    </row>
    <row r="783" spans="1:6">
      <c r="A783" s="355" t="s">
        <v>1337</v>
      </c>
      <c r="B783" s="356" t="s">
        <v>1338</v>
      </c>
      <c r="C783" s="357" t="s">
        <v>1266</v>
      </c>
      <c r="D783" s="358">
        <v>1800</v>
      </c>
      <c r="E783" s="358">
        <v>1800</v>
      </c>
      <c r="F783" s="359" t="s">
        <v>510</v>
      </c>
    </row>
    <row r="784" spans="1:6">
      <c r="A784" s="355" t="s">
        <v>1339</v>
      </c>
      <c r="B784" s="356" t="s">
        <v>1338</v>
      </c>
      <c r="C784" s="357" t="s">
        <v>1266</v>
      </c>
      <c r="D784" s="358">
        <v>1800</v>
      </c>
      <c r="E784" s="358">
        <v>1800</v>
      </c>
      <c r="F784" s="359" t="s">
        <v>510</v>
      </c>
    </row>
    <row r="785" spans="1:6">
      <c r="A785" s="355" t="s">
        <v>1340</v>
      </c>
      <c r="B785" s="356" t="s">
        <v>1341</v>
      </c>
      <c r="C785" s="357" t="s">
        <v>1266</v>
      </c>
      <c r="D785" s="358">
        <v>16875</v>
      </c>
      <c r="E785" s="358">
        <v>16875</v>
      </c>
      <c r="F785" s="359" t="s">
        <v>510</v>
      </c>
    </row>
    <row r="786" spans="1:6">
      <c r="A786" s="355" t="s">
        <v>1342</v>
      </c>
      <c r="B786" s="355" t="s">
        <v>1343</v>
      </c>
      <c r="C786" s="357" t="s">
        <v>509</v>
      </c>
      <c r="D786" s="358">
        <v>7200</v>
      </c>
      <c r="E786" s="358">
        <v>7200</v>
      </c>
      <c r="F786" s="359" t="s">
        <v>510</v>
      </c>
    </row>
    <row r="787" spans="1:6">
      <c r="A787" s="355" t="s">
        <v>1344</v>
      </c>
      <c r="B787" s="355" t="s">
        <v>1343</v>
      </c>
      <c r="C787" s="357" t="s">
        <v>509</v>
      </c>
      <c r="D787" s="358">
        <v>32000</v>
      </c>
      <c r="E787" s="358">
        <v>32000</v>
      </c>
      <c r="F787" s="359" t="s">
        <v>510</v>
      </c>
    </row>
    <row r="788" spans="1:6">
      <c r="A788" s="355" t="s">
        <v>1345</v>
      </c>
      <c r="B788" s="355" t="s">
        <v>1343</v>
      </c>
      <c r="C788" s="357" t="s">
        <v>509</v>
      </c>
      <c r="D788" s="358">
        <v>12209.6</v>
      </c>
      <c r="E788" s="358">
        <v>12209.6</v>
      </c>
      <c r="F788" s="359" t="s">
        <v>510</v>
      </c>
    </row>
    <row r="789" spans="1:6">
      <c r="A789" s="355" t="s">
        <v>1346</v>
      </c>
      <c r="B789" s="355" t="s">
        <v>1343</v>
      </c>
      <c r="C789" s="357" t="s">
        <v>509</v>
      </c>
      <c r="D789" s="358">
        <v>79433.929999999993</v>
      </c>
      <c r="E789" s="358">
        <v>79433.929999999993</v>
      </c>
      <c r="F789" s="359" t="s">
        <v>510</v>
      </c>
    </row>
    <row r="790" spans="1:6">
      <c r="A790" s="355" t="s">
        <v>1347</v>
      </c>
      <c r="B790" s="355" t="s">
        <v>1343</v>
      </c>
      <c r="C790" s="357" t="s">
        <v>509</v>
      </c>
      <c r="D790" s="358">
        <v>48912.3</v>
      </c>
      <c r="E790" s="358">
        <v>48912.3</v>
      </c>
      <c r="F790" s="359" t="s">
        <v>510</v>
      </c>
    </row>
    <row r="791" spans="1:6">
      <c r="A791" s="355" t="s">
        <v>1348</v>
      </c>
      <c r="B791" s="355" t="s">
        <v>1343</v>
      </c>
      <c r="C791" s="357" t="s">
        <v>509</v>
      </c>
      <c r="D791" s="358">
        <v>6146</v>
      </c>
      <c r="E791" s="358">
        <v>6146</v>
      </c>
      <c r="F791" s="359" t="s">
        <v>510</v>
      </c>
    </row>
    <row r="792" spans="1:6">
      <c r="A792" s="355" t="s">
        <v>1349</v>
      </c>
      <c r="B792" s="355" t="s">
        <v>1343</v>
      </c>
      <c r="C792" s="357" t="s">
        <v>509</v>
      </c>
      <c r="D792" s="358">
        <v>16343.24</v>
      </c>
      <c r="E792" s="358">
        <v>16343.24</v>
      </c>
      <c r="F792" s="359" t="s">
        <v>510</v>
      </c>
    </row>
    <row r="793" spans="1:6">
      <c r="A793" s="355" t="s">
        <v>1350</v>
      </c>
      <c r="B793" s="355" t="s">
        <v>1343</v>
      </c>
      <c r="C793" s="357" t="s">
        <v>509</v>
      </c>
      <c r="D793" s="358">
        <v>59568</v>
      </c>
      <c r="E793" s="358">
        <v>59568</v>
      </c>
      <c r="F793" s="359" t="s">
        <v>510</v>
      </c>
    </row>
    <row r="794" spans="1:6">
      <c r="A794" s="355" t="s">
        <v>1351</v>
      </c>
      <c r="B794" s="355" t="s">
        <v>1343</v>
      </c>
      <c r="C794" s="357" t="s">
        <v>509</v>
      </c>
      <c r="D794" s="358">
        <v>16354.17</v>
      </c>
      <c r="E794" s="358">
        <v>16354.17</v>
      </c>
      <c r="F794" s="359" t="s">
        <v>510</v>
      </c>
    </row>
    <row r="795" spans="1:6">
      <c r="A795" s="355" t="s">
        <v>1352</v>
      </c>
      <c r="B795" s="355" t="s">
        <v>1343</v>
      </c>
      <c r="C795" s="357" t="s">
        <v>509</v>
      </c>
      <c r="D795" s="358">
        <v>26000</v>
      </c>
      <c r="E795" s="358">
        <v>26000</v>
      </c>
      <c r="F795" s="359" t="s">
        <v>510</v>
      </c>
    </row>
    <row r="796" spans="1:6">
      <c r="A796" s="355" t="s">
        <v>1353</v>
      </c>
      <c r="B796" s="355" t="s">
        <v>1343</v>
      </c>
      <c r="C796" s="357" t="s">
        <v>509</v>
      </c>
      <c r="D796" s="358">
        <v>97795.91</v>
      </c>
      <c r="E796" s="358">
        <v>97795.91</v>
      </c>
      <c r="F796" s="359" t="s">
        <v>510</v>
      </c>
    </row>
    <row r="797" spans="1:6">
      <c r="A797" s="355" t="s">
        <v>1354</v>
      </c>
      <c r="B797" s="355" t="s">
        <v>1343</v>
      </c>
      <c r="C797" s="357" t="s">
        <v>509</v>
      </c>
      <c r="D797" s="358">
        <v>7200</v>
      </c>
      <c r="E797" s="358">
        <v>7200</v>
      </c>
      <c r="F797" s="359" t="s">
        <v>510</v>
      </c>
    </row>
    <row r="798" spans="1:6">
      <c r="A798" s="355" t="s">
        <v>1355</v>
      </c>
      <c r="B798" s="355" t="s">
        <v>1343</v>
      </c>
      <c r="C798" s="357" t="s">
        <v>509</v>
      </c>
      <c r="D798" s="358">
        <v>13665</v>
      </c>
      <c r="E798" s="358">
        <v>13665</v>
      </c>
      <c r="F798" s="359" t="s">
        <v>510</v>
      </c>
    </row>
    <row r="799" spans="1:6">
      <c r="A799" s="355" t="s">
        <v>1356</v>
      </c>
      <c r="B799" s="355" t="s">
        <v>1343</v>
      </c>
      <c r="C799" s="357" t="s">
        <v>509</v>
      </c>
      <c r="D799" s="358">
        <v>53649.2</v>
      </c>
      <c r="E799" s="358">
        <v>53649.2</v>
      </c>
      <c r="F799" s="359" t="s">
        <v>510</v>
      </c>
    </row>
    <row r="800" spans="1:6">
      <c r="A800" s="355" t="s">
        <v>1357</v>
      </c>
      <c r="B800" s="355" t="s">
        <v>1343</v>
      </c>
      <c r="C800" s="357" t="s">
        <v>509</v>
      </c>
      <c r="D800" s="358">
        <v>19285</v>
      </c>
      <c r="E800" s="358">
        <v>19285</v>
      </c>
      <c r="F800" s="359" t="s">
        <v>510</v>
      </c>
    </row>
    <row r="801" spans="1:6">
      <c r="A801" s="355" t="s">
        <v>1358</v>
      </c>
      <c r="B801" s="355" t="s">
        <v>1343</v>
      </c>
      <c r="C801" s="357" t="s">
        <v>509</v>
      </c>
      <c r="D801" s="358">
        <v>24084.93</v>
      </c>
      <c r="E801" s="358">
        <v>24084.93</v>
      </c>
      <c r="F801" s="359" t="s">
        <v>510</v>
      </c>
    </row>
    <row r="802" spans="1:6">
      <c r="A802" s="355" t="s">
        <v>1359</v>
      </c>
      <c r="B802" s="355" t="s">
        <v>1343</v>
      </c>
      <c r="C802" s="357" t="s">
        <v>509</v>
      </c>
      <c r="D802" s="358">
        <v>19900</v>
      </c>
      <c r="E802" s="358">
        <v>19900</v>
      </c>
      <c r="F802" s="359" t="s">
        <v>510</v>
      </c>
    </row>
    <row r="803" spans="1:6">
      <c r="A803" s="355" t="s">
        <v>1360</v>
      </c>
      <c r="B803" s="355" t="s">
        <v>1343</v>
      </c>
      <c r="C803" s="357" t="s">
        <v>509</v>
      </c>
      <c r="D803" s="358">
        <v>2530.39</v>
      </c>
      <c r="E803" s="358">
        <v>2530.39</v>
      </c>
      <c r="F803" s="359" t="s">
        <v>510</v>
      </c>
    </row>
    <row r="804" spans="1:6">
      <c r="A804" s="355" t="s">
        <v>1361</v>
      </c>
      <c r="B804" s="355" t="s">
        <v>1343</v>
      </c>
      <c r="C804" s="357" t="s">
        <v>509</v>
      </c>
      <c r="D804" s="358">
        <v>22362.3</v>
      </c>
      <c r="E804" s="358">
        <v>22362.3</v>
      </c>
      <c r="F804" s="359" t="s">
        <v>510</v>
      </c>
    </row>
    <row r="805" spans="1:6">
      <c r="A805" s="355" t="s">
        <v>1362</v>
      </c>
      <c r="B805" s="355" t="s">
        <v>1343</v>
      </c>
      <c r="C805" s="357" t="s">
        <v>509</v>
      </c>
      <c r="D805" s="358">
        <v>6636.13</v>
      </c>
      <c r="E805" s="358">
        <v>6636.13</v>
      </c>
      <c r="F805" s="359" t="s">
        <v>510</v>
      </c>
    </row>
    <row r="806" spans="1:6">
      <c r="A806" s="355" t="s">
        <v>1363</v>
      </c>
      <c r="B806" s="355" t="s">
        <v>1343</v>
      </c>
      <c r="C806" s="357" t="s">
        <v>509</v>
      </c>
      <c r="D806" s="358">
        <v>6636.13</v>
      </c>
      <c r="E806" s="358">
        <v>6636.13</v>
      </c>
      <c r="F806" s="359" t="s">
        <v>510</v>
      </c>
    </row>
    <row r="807" spans="1:6">
      <c r="A807" s="355" t="s">
        <v>1364</v>
      </c>
      <c r="B807" s="355" t="s">
        <v>1343</v>
      </c>
      <c r="C807" s="357" t="s">
        <v>509</v>
      </c>
      <c r="D807" s="358">
        <v>1273.47</v>
      </c>
      <c r="E807" s="358">
        <v>1273.47</v>
      </c>
      <c r="F807" s="359" t="s">
        <v>510</v>
      </c>
    </row>
    <row r="808" spans="1:6">
      <c r="A808" s="355" t="s">
        <v>1365</v>
      </c>
      <c r="B808" s="355" t="s">
        <v>1343</v>
      </c>
      <c r="C808" s="357" t="s">
        <v>509</v>
      </c>
      <c r="D808" s="358">
        <v>43397.4</v>
      </c>
      <c r="E808" s="358">
        <v>43397.4</v>
      </c>
      <c r="F808" s="359" t="s">
        <v>510</v>
      </c>
    </row>
    <row r="809" spans="1:6">
      <c r="A809" s="355" t="s">
        <v>1366</v>
      </c>
      <c r="B809" s="355" t="s">
        <v>1343</v>
      </c>
      <c r="C809" s="357" t="s">
        <v>509</v>
      </c>
      <c r="D809" s="358">
        <v>9748.48</v>
      </c>
      <c r="E809" s="358">
        <v>9748.48</v>
      </c>
      <c r="F809" s="359" t="s">
        <v>510</v>
      </c>
    </row>
    <row r="810" spans="1:6">
      <c r="A810" s="355" t="s">
        <v>1367</v>
      </c>
      <c r="B810" s="355" t="s">
        <v>1343</v>
      </c>
      <c r="C810" s="357" t="s">
        <v>509</v>
      </c>
      <c r="D810" s="358">
        <v>5741.15</v>
      </c>
      <c r="E810" s="358">
        <v>5741.15</v>
      </c>
      <c r="F810" s="359" t="s">
        <v>510</v>
      </c>
    </row>
    <row r="811" spans="1:6">
      <c r="A811" s="355" t="s">
        <v>1368</v>
      </c>
      <c r="B811" s="355" t="s">
        <v>1343</v>
      </c>
      <c r="C811" s="357" t="s">
        <v>509</v>
      </c>
      <c r="D811" s="358">
        <v>2501.67</v>
      </c>
      <c r="E811" s="358">
        <v>2501.67</v>
      </c>
      <c r="F811" s="359" t="s">
        <v>510</v>
      </c>
    </row>
    <row r="812" spans="1:6">
      <c r="A812" s="355" t="s">
        <v>1369</v>
      </c>
      <c r="B812" s="355" t="s">
        <v>1343</v>
      </c>
      <c r="C812" s="357" t="s">
        <v>509</v>
      </c>
      <c r="D812" s="358">
        <v>13040</v>
      </c>
      <c r="E812" s="358">
        <v>13040</v>
      </c>
      <c r="F812" s="359" t="s">
        <v>510</v>
      </c>
    </row>
    <row r="813" spans="1:6">
      <c r="A813" s="355" t="s">
        <v>1370</v>
      </c>
      <c r="B813" s="355" t="s">
        <v>1343</v>
      </c>
      <c r="C813" s="357" t="s">
        <v>509</v>
      </c>
      <c r="D813" s="358">
        <v>1120</v>
      </c>
      <c r="E813" s="358">
        <v>1120</v>
      </c>
      <c r="F813" s="359" t="s">
        <v>510</v>
      </c>
    </row>
    <row r="814" spans="1:6">
      <c r="A814" s="355" t="s">
        <v>1371</v>
      </c>
      <c r="B814" s="355" t="s">
        <v>1343</v>
      </c>
      <c r="C814" s="357" t="s">
        <v>509</v>
      </c>
      <c r="D814" s="358">
        <v>1120</v>
      </c>
      <c r="E814" s="358">
        <v>1120</v>
      </c>
      <c r="F814" s="359" t="s">
        <v>510</v>
      </c>
    </row>
    <row r="815" spans="1:6">
      <c r="A815" s="355" t="s">
        <v>1372</v>
      </c>
      <c r="B815" s="355" t="s">
        <v>1343</v>
      </c>
      <c r="C815" s="357" t="s">
        <v>509</v>
      </c>
      <c r="D815" s="358">
        <v>45962</v>
      </c>
      <c r="E815" s="358">
        <v>45962</v>
      </c>
      <c r="F815" s="359" t="s">
        <v>510</v>
      </c>
    </row>
    <row r="816" spans="1:6">
      <c r="A816" s="355" t="s">
        <v>1373</v>
      </c>
      <c r="B816" s="355" t="s">
        <v>1343</v>
      </c>
      <c r="C816" s="357" t="s">
        <v>509</v>
      </c>
      <c r="D816" s="358">
        <v>25306.09</v>
      </c>
      <c r="E816" s="358">
        <v>25306.09</v>
      </c>
      <c r="F816" s="359" t="s">
        <v>510</v>
      </c>
    </row>
    <row r="817" spans="1:6">
      <c r="A817" s="355" t="s">
        <v>1374</v>
      </c>
      <c r="B817" s="355" t="s">
        <v>1343</v>
      </c>
      <c r="C817" s="357" t="s">
        <v>509</v>
      </c>
      <c r="D817" s="358">
        <v>47002.17</v>
      </c>
      <c r="E817" s="358">
        <v>47002.17</v>
      </c>
      <c r="F817" s="359" t="s">
        <v>510</v>
      </c>
    </row>
    <row r="818" spans="1:6">
      <c r="A818" s="355" t="s">
        <v>1375</v>
      </c>
      <c r="B818" s="356" t="s">
        <v>1376</v>
      </c>
      <c r="C818" s="357" t="s">
        <v>509</v>
      </c>
      <c r="D818" s="358">
        <v>0</v>
      </c>
      <c r="E818" s="358">
        <v>0</v>
      </c>
      <c r="F818" s="359" t="s">
        <v>561</v>
      </c>
    </row>
    <row r="819" spans="1:6">
      <c r="A819" s="355" t="s">
        <v>1377</v>
      </c>
      <c r="B819" s="356" t="s">
        <v>1376</v>
      </c>
      <c r="C819" s="357" t="s">
        <v>509</v>
      </c>
      <c r="D819" s="358">
        <v>30348.94</v>
      </c>
      <c r="E819" s="358">
        <v>30348.94</v>
      </c>
      <c r="F819" s="360" t="s">
        <v>510</v>
      </c>
    </row>
    <row r="820" spans="1:6">
      <c r="A820" s="355" t="s">
        <v>1378</v>
      </c>
      <c r="B820" s="356" t="s">
        <v>1376</v>
      </c>
      <c r="C820" s="357" t="s">
        <v>509</v>
      </c>
      <c r="D820" s="358">
        <v>459.77</v>
      </c>
      <c r="E820" s="358">
        <v>459.77</v>
      </c>
      <c r="F820" s="360" t="s">
        <v>561</v>
      </c>
    </row>
    <row r="821" spans="1:6">
      <c r="A821" s="355" t="s">
        <v>1379</v>
      </c>
      <c r="B821" s="356" t="s">
        <v>1376</v>
      </c>
      <c r="C821" s="357" t="s">
        <v>509</v>
      </c>
      <c r="D821" s="358">
        <v>4400</v>
      </c>
      <c r="E821" s="358">
        <v>4400</v>
      </c>
      <c r="F821" s="360" t="s">
        <v>561</v>
      </c>
    </row>
    <row r="822" spans="1:6">
      <c r="A822" s="355" t="s">
        <v>1380</v>
      </c>
      <c r="B822" s="356" t="s">
        <v>1376</v>
      </c>
      <c r="C822" s="357" t="s">
        <v>509</v>
      </c>
      <c r="D822" s="358">
        <v>1298.8399999999999</v>
      </c>
      <c r="E822" s="358">
        <v>1298.8399999999999</v>
      </c>
      <c r="F822" s="360" t="s">
        <v>561</v>
      </c>
    </row>
    <row r="823" spans="1:6">
      <c r="A823" s="355" t="s">
        <v>1381</v>
      </c>
      <c r="B823" s="356" t="s">
        <v>1376</v>
      </c>
      <c r="C823" s="357" t="s">
        <v>509</v>
      </c>
      <c r="D823" s="358">
        <v>1020.84</v>
      </c>
      <c r="E823" s="358">
        <v>1020.84</v>
      </c>
      <c r="F823" s="360" t="s">
        <v>561</v>
      </c>
    </row>
    <row r="824" spans="1:6">
      <c r="A824" s="355" t="s">
        <v>1382</v>
      </c>
      <c r="B824" s="356" t="s">
        <v>1376</v>
      </c>
      <c r="C824" s="357" t="s">
        <v>509</v>
      </c>
      <c r="D824" s="358">
        <v>1350.17</v>
      </c>
      <c r="E824" s="358">
        <v>1350.17</v>
      </c>
      <c r="F824" s="360" t="s">
        <v>561</v>
      </c>
    </row>
    <row r="825" spans="1:6">
      <c r="A825" s="355" t="s">
        <v>1383</v>
      </c>
      <c r="B825" s="356" t="s">
        <v>1376</v>
      </c>
      <c r="C825" s="357" t="s">
        <v>509</v>
      </c>
      <c r="D825" s="358">
        <v>3966.67</v>
      </c>
      <c r="E825" s="358">
        <v>3966.67</v>
      </c>
      <c r="F825" s="360" t="s">
        <v>561</v>
      </c>
    </row>
    <row r="826" spans="1:6">
      <c r="A826" s="355" t="s">
        <v>1384</v>
      </c>
      <c r="B826" s="356" t="s">
        <v>1376</v>
      </c>
      <c r="C826" s="357" t="s">
        <v>509</v>
      </c>
      <c r="D826" s="358">
        <v>905.8</v>
      </c>
      <c r="E826" s="358">
        <v>905.8</v>
      </c>
      <c r="F826" s="360" t="s">
        <v>561</v>
      </c>
    </row>
    <row r="827" spans="1:6">
      <c r="A827" s="355" t="s">
        <v>1385</v>
      </c>
      <c r="B827" s="356" t="s">
        <v>1376</v>
      </c>
      <c r="C827" s="357" t="s">
        <v>509</v>
      </c>
      <c r="D827" s="358">
        <v>18850.8</v>
      </c>
      <c r="E827" s="358">
        <v>18850.8</v>
      </c>
      <c r="F827" s="360" t="s">
        <v>561</v>
      </c>
    </row>
    <row r="828" spans="1:6">
      <c r="A828" s="355" t="s">
        <v>1386</v>
      </c>
      <c r="B828" s="356" t="s">
        <v>1376</v>
      </c>
      <c r="C828" s="357" t="s">
        <v>509</v>
      </c>
      <c r="D828" s="358">
        <v>18850.8</v>
      </c>
      <c r="E828" s="358">
        <v>18850.8</v>
      </c>
      <c r="F828" s="360" t="s">
        <v>561</v>
      </c>
    </row>
    <row r="829" spans="1:6">
      <c r="A829" s="355" t="s">
        <v>1387</v>
      </c>
      <c r="B829" s="356" t="s">
        <v>1376</v>
      </c>
      <c r="C829" s="357" t="s">
        <v>509</v>
      </c>
      <c r="D829" s="358">
        <v>0</v>
      </c>
      <c r="E829" s="358">
        <v>0</v>
      </c>
      <c r="F829" s="360" t="s">
        <v>561</v>
      </c>
    </row>
    <row r="830" spans="1:6">
      <c r="A830" s="355" t="s">
        <v>1388</v>
      </c>
      <c r="B830" s="356" t="s">
        <v>1376</v>
      </c>
      <c r="C830" s="357" t="s">
        <v>509</v>
      </c>
      <c r="D830" s="358">
        <v>60416.4</v>
      </c>
      <c r="E830" s="358">
        <v>60416.4</v>
      </c>
      <c r="F830" s="360" t="s">
        <v>510</v>
      </c>
    </row>
    <row r="831" spans="1:6">
      <c r="A831" s="355" t="s">
        <v>1389</v>
      </c>
      <c r="B831" s="356" t="s">
        <v>1376</v>
      </c>
      <c r="C831" s="357" t="s">
        <v>509</v>
      </c>
      <c r="D831" s="358">
        <v>21006.33</v>
      </c>
      <c r="E831" s="358">
        <v>21006.33</v>
      </c>
      <c r="F831" s="360" t="s">
        <v>561</v>
      </c>
    </row>
    <row r="832" spans="1:6">
      <c r="A832" s="355" t="s">
        <v>1390</v>
      </c>
      <c r="B832" s="356" t="s">
        <v>1376</v>
      </c>
      <c r="C832" s="357" t="s">
        <v>509</v>
      </c>
      <c r="D832" s="358">
        <v>37664</v>
      </c>
      <c r="E832" s="358">
        <v>37664</v>
      </c>
      <c r="F832" s="360" t="s">
        <v>510</v>
      </c>
    </row>
    <row r="833" spans="1:6">
      <c r="A833" s="355" t="s">
        <v>1391</v>
      </c>
      <c r="B833" s="356" t="s">
        <v>1376</v>
      </c>
      <c r="C833" s="357" t="s">
        <v>509</v>
      </c>
      <c r="D833" s="358">
        <v>14336.67</v>
      </c>
      <c r="E833" s="358">
        <v>14336.67</v>
      </c>
      <c r="F833" s="360" t="s">
        <v>561</v>
      </c>
    </row>
    <row r="834" spans="1:6">
      <c r="A834" s="355" t="s">
        <v>1392</v>
      </c>
      <c r="B834" s="356" t="s">
        <v>1376</v>
      </c>
      <c r="C834" s="357" t="s">
        <v>509</v>
      </c>
      <c r="D834" s="358">
        <v>166.67</v>
      </c>
      <c r="E834" s="358">
        <v>166.67</v>
      </c>
      <c r="F834" s="360" t="s">
        <v>561</v>
      </c>
    </row>
    <row r="835" spans="1:6">
      <c r="A835" s="355" t="s">
        <v>1393</v>
      </c>
      <c r="B835" s="356" t="s">
        <v>1376</v>
      </c>
      <c r="C835" s="357" t="s">
        <v>509</v>
      </c>
      <c r="D835" s="358">
        <v>166.67</v>
      </c>
      <c r="E835" s="358">
        <v>166.67</v>
      </c>
      <c r="F835" s="360" t="s">
        <v>561</v>
      </c>
    </row>
    <row r="836" spans="1:6">
      <c r="A836" s="355" t="s">
        <v>1394</v>
      </c>
      <c r="B836" s="356" t="s">
        <v>1376</v>
      </c>
      <c r="C836" s="357" t="s">
        <v>509</v>
      </c>
      <c r="D836" s="358">
        <v>2496.5500000000002</v>
      </c>
      <c r="E836" s="358">
        <v>2496.5500000000002</v>
      </c>
      <c r="F836" s="360" t="s">
        <v>561</v>
      </c>
    </row>
    <row r="837" spans="1:6">
      <c r="A837" s="355" t="s">
        <v>1395</v>
      </c>
      <c r="B837" s="356" t="s">
        <v>1376</v>
      </c>
      <c r="C837" s="357" t="s">
        <v>509</v>
      </c>
      <c r="D837" s="358">
        <v>10009.6</v>
      </c>
      <c r="E837" s="358">
        <v>10009.6</v>
      </c>
      <c r="F837" s="360" t="s">
        <v>561</v>
      </c>
    </row>
    <row r="838" spans="1:6">
      <c r="A838" s="355" t="s">
        <v>1396</v>
      </c>
      <c r="B838" s="356" t="s">
        <v>1376</v>
      </c>
      <c r="C838" s="357" t="s">
        <v>509</v>
      </c>
      <c r="D838" s="358">
        <v>40643.519999999997</v>
      </c>
      <c r="E838" s="358">
        <v>40643.519999999997</v>
      </c>
      <c r="F838" s="360" t="s">
        <v>510</v>
      </c>
    </row>
    <row r="839" spans="1:6">
      <c r="A839" s="355" t="s">
        <v>1397</v>
      </c>
      <c r="B839" s="356" t="s">
        <v>1376</v>
      </c>
      <c r="C839" s="357" t="s">
        <v>509</v>
      </c>
      <c r="D839" s="358">
        <v>41242.559999999998</v>
      </c>
      <c r="E839" s="358">
        <v>41242.559999999998</v>
      </c>
      <c r="F839" s="360" t="s">
        <v>510</v>
      </c>
    </row>
    <row r="840" spans="1:6">
      <c r="A840" s="355" t="s">
        <v>1398</v>
      </c>
      <c r="B840" s="356" t="s">
        <v>1376</v>
      </c>
      <c r="C840" s="357" t="s">
        <v>509</v>
      </c>
      <c r="D840" s="358">
        <v>0</v>
      </c>
      <c r="E840" s="358">
        <v>0</v>
      </c>
      <c r="F840" s="360" t="s">
        <v>561</v>
      </c>
    </row>
    <row r="841" spans="1:6">
      <c r="A841" s="355" t="s">
        <v>1399</v>
      </c>
      <c r="B841" s="356" t="s">
        <v>1376</v>
      </c>
      <c r="C841" s="357" t="s">
        <v>509</v>
      </c>
      <c r="D841" s="358">
        <v>23222.7</v>
      </c>
      <c r="E841" s="358">
        <v>23222.7</v>
      </c>
      <c r="F841" s="360" t="s">
        <v>561</v>
      </c>
    </row>
    <row r="842" spans="1:6">
      <c r="A842" s="355" t="s">
        <v>1400</v>
      </c>
      <c r="B842" s="356" t="s">
        <v>1376</v>
      </c>
      <c r="C842" s="357" t="s">
        <v>509</v>
      </c>
      <c r="D842" s="358">
        <v>30470</v>
      </c>
      <c r="E842" s="358">
        <v>30470</v>
      </c>
      <c r="F842" s="360" t="s">
        <v>510</v>
      </c>
    </row>
    <row r="843" spans="1:6">
      <c r="A843" s="355" t="s">
        <v>1401</v>
      </c>
      <c r="B843" s="356" t="s">
        <v>1376</v>
      </c>
      <c r="C843" s="357" t="s">
        <v>509</v>
      </c>
      <c r="D843" s="358">
        <v>19320</v>
      </c>
      <c r="E843" s="358">
        <v>19320</v>
      </c>
      <c r="F843" s="360" t="s">
        <v>561</v>
      </c>
    </row>
    <row r="844" spans="1:6">
      <c r="A844" s="355" t="s">
        <v>1402</v>
      </c>
      <c r="B844" s="356" t="s">
        <v>1376</v>
      </c>
      <c r="C844" s="357" t="s">
        <v>509</v>
      </c>
      <c r="D844" s="358">
        <v>3437.01</v>
      </c>
      <c r="E844" s="358">
        <v>3437.01</v>
      </c>
      <c r="F844" s="360" t="s">
        <v>561</v>
      </c>
    </row>
    <row r="845" spans="1:6">
      <c r="A845" s="355" t="s">
        <v>1403</v>
      </c>
      <c r="B845" s="356" t="s">
        <v>1376</v>
      </c>
      <c r="C845" s="357" t="s">
        <v>509</v>
      </c>
      <c r="D845" s="358">
        <v>12571.43</v>
      </c>
      <c r="E845" s="358">
        <v>12571.43</v>
      </c>
      <c r="F845" s="360" t="s">
        <v>561</v>
      </c>
    </row>
    <row r="846" spans="1:6">
      <c r="A846" s="355" t="s">
        <v>1404</v>
      </c>
      <c r="B846" s="356" t="s">
        <v>1376</v>
      </c>
      <c r="C846" s="357" t="s">
        <v>509</v>
      </c>
      <c r="D846" s="358">
        <v>7800</v>
      </c>
      <c r="E846" s="358">
        <v>7800</v>
      </c>
      <c r="F846" s="360" t="s">
        <v>561</v>
      </c>
    </row>
    <row r="847" spans="1:6">
      <c r="A847" s="355" t="s">
        <v>1405</v>
      </c>
      <c r="B847" s="356" t="s">
        <v>1376</v>
      </c>
      <c r="C847" s="357" t="s">
        <v>509</v>
      </c>
      <c r="D847" s="358">
        <v>7230</v>
      </c>
      <c r="E847" s="358">
        <v>7230</v>
      </c>
      <c r="F847" s="360" t="s">
        <v>561</v>
      </c>
    </row>
    <row r="848" spans="1:6">
      <c r="A848" s="355" t="s">
        <v>1406</v>
      </c>
      <c r="B848" s="356" t="s">
        <v>1376</v>
      </c>
      <c r="C848" s="357" t="s">
        <v>509</v>
      </c>
      <c r="D848" s="358">
        <v>770.84</v>
      </c>
      <c r="E848" s="358">
        <v>770.84</v>
      </c>
      <c r="F848" s="360" t="s">
        <v>561</v>
      </c>
    </row>
    <row r="849" spans="1:6">
      <c r="A849" s="355" t="s">
        <v>1407</v>
      </c>
      <c r="B849" s="356" t="s">
        <v>1376</v>
      </c>
      <c r="C849" s="357" t="s">
        <v>509</v>
      </c>
      <c r="D849" s="358">
        <v>5868.4</v>
      </c>
      <c r="E849" s="358">
        <v>5868.4</v>
      </c>
      <c r="F849" s="360" t="s">
        <v>561</v>
      </c>
    </row>
    <row r="850" spans="1:6">
      <c r="A850" s="355" t="s">
        <v>1408</v>
      </c>
      <c r="B850" s="356" t="s">
        <v>1376</v>
      </c>
      <c r="C850" s="357" t="s">
        <v>509</v>
      </c>
      <c r="D850" s="358">
        <v>660</v>
      </c>
      <c r="E850" s="358">
        <v>660</v>
      </c>
      <c r="F850" s="360" t="s">
        <v>561</v>
      </c>
    </row>
    <row r="851" spans="1:6">
      <c r="A851" s="355" t="s">
        <v>1409</v>
      </c>
      <c r="B851" s="356" t="s">
        <v>1376</v>
      </c>
      <c r="C851" s="357" t="s">
        <v>509</v>
      </c>
      <c r="D851" s="358">
        <v>0</v>
      </c>
      <c r="E851" s="358">
        <v>0</v>
      </c>
      <c r="F851" s="360" t="s">
        <v>561</v>
      </c>
    </row>
    <row r="852" spans="1:6">
      <c r="A852" s="355" t="s">
        <v>1410</v>
      </c>
      <c r="B852" s="356" t="s">
        <v>1376</v>
      </c>
      <c r="C852" s="357" t="s">
        <v>509</v>
      </c>
      <c r="D852" s="358">
        <v>396.21</v>
      </c>
      <c r="E852" s="358">
        <v>396.21</v>
      </c>
      <c r="F852" s="360" t="s">
        <v>561</v>
      </c>
    </row>
    <row r="853" spans="1:6">
      <c r="A853" s="355" t="s">
        <v>1411</v>
      </c>
      <c r="B853" s="356" t="s">
        <v>1376</v>
      </c>
      <c r="C853" s="357" t="s">
        <v>509</v>
      </c>
      <c r="D853" s="358">
        <v>950</v>
      </c>
      <c r="E853" s="358">
        <v>950</v>
      </c>
      <c r="F853" s="360" t="s">
        <v>561</v>
      </c>
    </row>
    <row r="854" spans="1:6">
      <c r="A854" s="355" t="s">
        <v>1412</v>
      </c>
      <c r="B854" s="356" t="s">
        <v>1376</v>
      </c>
      <c r="C854" s="357" t="s">
        <v>509</v>
      </c>
      <c r="D854" s="358">
        <v>3124</v>
      </c>
      <c r="E854" s="358">
        <v>3124</v>
      </c>
      <c r="F854" s="360" t="s">
        <v>561</v>
      </c>
    </row>
    <row r="855" spans="1:6">
      <c r="A855" s="355" t="s">
        <v>1413</v>
      </c>
      <c r="B855" s="356" t="s">
        <v>1376</v>
      </c>
      <c r="C855" s="357" t="s">
        <v>509</v>
      </c>
      <c r="D855" s="358">
        <v>1280</v>
      </c>
      <c r="E855" s="358">
        <v>1280</v>
      </c>
      <c r="F855" s="360" t="s">
        <v>561</v>
      </c>
    </row>
    <row r="856" spans="1:6">
      <c r="A856" s="355" t="s">
        <v>1414</v>
      </c>
      <c r="B856" s="356" t="s">
        <v>1376</v>
      </c>
      <c r="C856" s="357" t="s">
        <v>509</v>
      </c>
      <c r="D856" s="358">
        <v>2050.31</v>
      </c>
      <c r="E856" s="358">
        <v>2050.31</v>
      </c>
      <c r="F856" s="360" t="s">
        <v>561</v>
      </c>
    </row>
    <row r="857" spans="1:6">
      <c r="A857" s="355" t="s">
        <v>1415</v>
      </c>
      <c r="B857" s="356" t="s">
        <v>1376</v>
      </c>
      <c r="C857" s="357" t="s">
        <v>509</v>
      </c>
      <c r="D857" s="358">
        <v>3584.32</v>
      </c>
      <c r="E857" s="358">
        <v>3584.32</v>
      </c>
      <c r="F857" s="360" t="s">
        <v>561</v>
      </c>
    </row>
    <row r="858" spans="1:6">
      <c r="A858" s="355" t="s">
        <v>1416</v>
      </c>
      <c r="B858" s="356" t="s">
        <v>1376</v>
      </c>
      <c r="C858" s="357" t="s">
        <v>509</v>
      </c>
      <c r="D858" s="358">
        <v>5600</v>
      </c>
      <c r="E858" s="358">
        <v>5600</v>
      </c>
      <c r="F858" s="360" t="s">
        <v>561</v>
      </c>
    </row>
    <row r="859" spans="1:6">
      <c r="A859" s="355" t="s">
        <v>1417</v>
      </c>
      <c r="B859" s="356" t="s">
        <v>1376</v>
      </c>
      <c r="C859" s="357" t="s">
        <v>509</v>
      </c>
      <c r="D859" s="358">
        <v>8833.33</v>
      </c>
      <c r="E859" s="358">
        <v>8833.33</v>
      </c>
      <c r="F859" s="360" t="s">
        <v>561</v>
      </c>
    </row>
    <row r="860" spans="1:6">
      <c r="A860" s="355" t="s">
        <v>1418</v>
      </c>
      <c r="B860" s="356" t="s">
        <v>1376</v>
      </c>
      <c r="C860" s="357" t="s">
        <v>509</v>
      </c>
      <c r="D860" s="358">
        <v>27857.54</v>
      </c>
      <c r="E860" s="358">
        <v>27857.54</v>
      </c>
      <c r="F860" s="360" t="s">
        <v>510</v>
      </c>
    </row>
    <row r="861" spans="1:6">
      <c r="A861" s="355" t="s">
        <v>1419</v>
      </c>
      <c r="B861" s="356" t="s">
        <v>1376</v>
      </c>
      <c r="C861" s="357" t="s">
        <v>509</v>
      </c>
      <c r="D861" s="358">
        <v>8000</v>
      </c>
      <c r="E861" s="358">
        <v>8000</v>
      </c>
      <c r="F861" s="360" t="s">
        <v>561</v>
      </c>
    </row>
    <row r="862" spans="1:6">
      <c r="A862" s="355" t="s">
        <v>1420</v>
      </c>
      <c r="B862" s="356" t="s">
        <v>1376</v>
      </c>
      <c r="C862" s="357" t="s">
        <v>509</v>
      </c>
      <c r="D862" s="358">
        <v>1312.5</v>
      </c>
      <c r="E862" s="358">
        <v>1312.5</v>
      </c>
      <c r="F862" s="360" t="s">
        <v>561</v>
      </c>
    </row>
    <row r="863" spans="1:6">
      <c r="A863" s="355" t="s">
        <v>1421</v>
      </c>
      <c r="B863" s="356" t="s">
        <v>1376</v>
      </c>
      <c r="C863" s="357" t="s">
        <v>509</v>
      </c>
      <c r="D863" s="358">
        <v>3120</v>
      </c>
      <c r="E863" s="358">
        <v>3120</v>
      </c>
      <c r="F863" s="360" t="s">
        <v>561</v>
      </c>
    </row>
    <row r="864" spans="1:6">
      <c r="A864" s="355" t="s">
        <v>1422</v>
      </c>
      <c r="B864" s="356" t="s">
        <v>1376</v>
      </c>
      <c r="C864" s="357" t="s">
        <v>509</v>
      </c>
      <c r="D864" s="358">
        <v>6748</v>
      </c>
      <c r="E864" s="358">
        <v>6748</v>
      </c>
      <c r="F864" s="360" t="s">
        <v>561</v>
      </c>
    </row>
    <row r="865" spans="1:6">
      <c r="A865" s="355" t="s">
        <v>1423</v>
      </c>
      <c r="B865" s="356" t="s">
        <v>1376</v>
      </c>
      <c r="C865" s="357" t="s">
        <v>509</v>
      </c>
      <c r="D865" s="358">
        <v>706.67</v>
      </c>
      <c r="E865" s="358">
        <v>706.67</v>
      </c>
      <c r="F865" s="360" t="s">
        <v>561</v>
      </c>
    </row>
    <row r="866" spans="1:6">
      <c r="A866" s="355" t="s">
        <v>1424</v>
      </c>
      <c r="B866" s="356" t="s">
        <v>1425</v>
      </c>
      <c r="C866" s="357" t="s">
        <v>509</v>
      </c>
      <c r="D866" s="358">
        <v>0</v>
      </c>
      <c r="E866" s="358">
        <v>0</v>
      </c>
      <c r="F866" s="359" t="s">
        <v>510</v>
      </c>
    </row>
    <row r="867" spans="1:6">
      <c r="A867" s="355" t="s">
        <v>1426</v>
      </c>
      <c r="B867" s="356" t="s">
        <v>1425</v>
      </c>
      <c r="C867" s="357" t="s">
        <v>509</v>
      </c>
      <c r="D867" s="358">
        <v>10107.5</v>
      </c>
      <c r="E867" s="358">
        <v>10107.5</v>
      </c>
      <c r="F867" s="359" t="s">
        <v>510</v>
      </c>
    </row>
    <row r="868" spans="1:6">
      <c r="A868" s="355" t="s">
        <v>1427</v>
      </c>
      <c r="B868" s="356" t="s">
        <v>1425</v>
      </c>
      <c r="C868" s="357" t="s">
        <v>509</v>
      </c>
      <c r="D868" s="358">
        <v>14560</v>
      </c>
      <c r="E868" s="358">
        <v>14560</v>
      </c>
      <c r="F868" s="359" t="s">
        <v>510</v>
      </c>
    </row>
    <row r="869" spans="1:6">
      <c r="A869" s="355" t="s">
        <v>1428</v>
      </c>
      <c r="B869" s="356" t="s">
        <v>1425</v>
      </c>
      <c r="C869" s="357" t="s">
        <v>509</v>
      </c>
      <c r="D869" s="358">
        <v>1825</v>
      </c>
      <c r="E869" s="358">
        <v>1825</v>
      </c>
      <c r="F869" s="359" t="s">
        <v>510</v>
      </c>
    </row>
    <row r="870" spans="1:6">
      <c r="A870" s="355" t="s">
        <v>1429</v>
      </c>
      <c r="B870" s="356" t="s">
        <v>1425</v>
      </c>
      <c r="C870" s="357" t="s">
        <v>509</v>
      </c>
      <c r="D870" s="358">
        <v>873.33</v>
      </c>
      <c r="E870" s="358">
        <v>873.33</v>
      </c>
      <c r="F870" s="359" t="s">
        <v>510</v>
      </c>
    </row>
    <row r="871" spans="1:6">
      <c r="A871" s="355" t="s">
        <v>1430</v>
      </c>
      <c r="B871" s="356" t="s">
        <v>1425</v>
      </c>
      <c r="C871" s="357" t="s">
        <v>509</v>
      </c>
      <c r="D871" s="358">
        <v>23975</v>
      </c>
      <c r="E871" s="358">
        <v>23975</v>
      </c>
      <c r="F871" s="359" t="s">
        <v>510</v>
      </c>
    </row>
    <row r="872" spans="1:6">
      <c r="A872" s="355" t="s">
        <v>1431</v>
      </c>
      <c r="B872" s="356" t="s">
        <v>1425</v>
      </c>
      <c r="C872" s="357" t="s">
        <v>509</v>
      </c>
      <c r="D872" s="358">
        <v>5666.67</v>
      </c>
      <c r="E872" s="358">
        <v>5666.67</v>
      </c>
      <c r="F872" s="359" t="s">
        <v>510</v>
      </c>
    </row>
    <row r="873" spans="1:6">
      <c r="A873" s="355" t="s">
        <v>1432</v>
      </c>
      <c r="B873" s="356" t="s">
        <v>1425</v>
      </c>
      <c r="C873" s="357" t="s">
        <v>509</v>
      </c>
      <c r="D873" s="358">
        <v>26949.8</v>
      </c>
      <c r="E873" s="358">
        <v>26949.8</v>
      </c>
      <c r="F873" s="359" t="s">
        <v>510</v>
      </c>
    </row>
    <row r="874" spans="1:6">
      <c r="A874" s="355" t="s">
        <v>1433</v>
      </c>
      <c r="B874" s="356" t="s">
        <v>1425</v>
      </c>
      <c r="C874" s="357" t="s">
        <v>509</v>
      </c>
      <c r="D874" s="358">
        <v>28490</v>
      </c>
      <c r="E874" s="358">
        <v>28490</v>
      </c>
      <c r="F874" s="359" t="s">
        <v>510</v>
      </c>
    </row>
    <row r="875" spans="1:6">
      <c r="A875" s="355" t="s">
        <v>1434</v>
      </c>
      <c r="B875" s="356" t="s">
        <v>1425</v>
      </c>
      <c r="C875" s="357" t="s">
        <v>509</v>
      </c>
      <c r="D875" s="358">
        <v>31605</v>
      </c>
      <c r="E875" s="358">
        <v>31605</v>
      </c>
      <c r="F875" s="359" t="s">
        <v>510</v>
      </c>
    </row>
    <row r="876" spans="1:6">
      <c r="A876" s="355" t="s">
        <v>1435</v>
      </c>
      <c r="B876" s="356" t="s">
        <v>1425</v>
      </c>
      <c r="C876" s="357" t="s">
        <v>509</v>
      </c>
      <c r="D876" s="358">
        <v>30111.25</v>
      </c>
      <c r="E876" s="358">
        <v>30111.25</v>
      </c>
      <c r="F876" s="359" t="s">
        <v>510</v>
      </c>
    </row>
    <row r="877" spans="1:6">
      <c r="A877" s="355" t="s">
        <v>1436</v>
      </c>
      <c r="B877" s="356" t="s">
        <v>1425</v>
      </c>
      <c r="C877" s="357" t="s">
        <v>509</v>
      </c>
      <c r="D877" s="358">
        <v>0</v>
      </c>
      <c r="E877" s="358">
        <v>0</v>
      </c>
      <c r="F877" s="359" t="s">
        <v>510</v>
      </c>
    </row>
    <row r="878" spans="1:6">
      <c r="A878" s="355" t="s">
        <v>1437</v>
      </c>
      <c r="B878" s="356" t="s">
        <v>1425</v>
      </c>
      <c r="C878" s="357" t="s">
        <v>509</v>
      </c>
      <c r="D878" s="358">
        <v>1029.1600000000001</v>
      </c>
      <c r="E878" s="358">
        <v>1029.1600000000001</v>
      </c>
      <c r="F878" s="359" t="s">
        <v>510</v>
      </c>
    </row>
    <row r="879" spans="1:6">
      <c r="A879" s="355" t="s">
        <v>1438</v>
      </c>
      <c r="B879" s="356" t="s">
        <v>1425</v>
      </c>
      <c r="C879" s="357" t="s">
        <v>509</v>
      </c>
      <c r="D879" s="358">
        <v>16683.330000000002</v>
      </c>
      <c r="E879" s="358">
        <v>16683.330000000002</v>
      </c>
      <c r="F879" s="359" t="s">
        <v>510</v>
      </c>
    </row>
    <row r="880" spans="1:6">
      <c r="A880" s="355" t="s">
        <v>1439</v>
      </c>
      <c r="B880" s="356" t="s">
        <v>1425</v>
      </c>
      <c r="C880" s="357" t="s">
        <v>509</v>
      </c>
      <c r="D880" s="358">
        <v>5833.33</v>
      </c>
      <c r="E880" s="358">
        <v>5833.33</v>
      </c>
      <c r="F880" s="359" t="s">
        <v>510</v>
      </c>
    </row>
    <row r="881" spans="1:6">
      <c r="A881" s="355" t="s">
        <v>1440</v>
      </c>
      <c r="B881" s="356" t="s">
        <v>1425</v>
      </c>
      <c r="C881" s="357" t="s">
        <v>509</v>
      </c>
      <c r="D881" s="358">
        <v>28800</v>
      </c>
      <c r="E881" s="358">
        <v>28800</v>
      </c>
      <c r="F881" s="359" t="s">
        <v>510</v>
      </c>
    </row>
    <row r="882" spans="1:6">
      <c r="A882" s="355" t="s">
        <v>1441</v>
      </c>
      <c r="B882" s="356" t="s">
        <v>1425</v>
      </c>
      <c r="C882" s="357" t="s">
        <v>509</v>
      </c>
      <c r="D882" s="358">
        <v>2936.31</v>
      </c>
      <c r="E882" s="358">
        <v>2936.31</v>
      </c>
      <c r="F882" s="359" t="s">
        <v>510</v>
      </c>
    </row>
    <row r="883" spans="1:6">
      <c r="A883" s="355" t="s">
        <v>1442</v>
      </c>
      <c r="B883" s="356" t="s">
        <v>1425</v>
      </c>
      <c r="C883" s="357" t="s">
        <v>509</v>
      </c>
      <c r="D883" s="358">
        <v>2729.16</v>
      </c>
      <c r="E883" s="358">
        <v>2729.16</v>
      </c>
      <c r="F883" s="359" t="s">
        <v>510</v>
      </c>
    </row>
    <row r="884" spans="1:6">
      <c r="A884" s="355" t="s">
        <v>1443</v>
      </c>
      <c r="B884" s="356" t="s">
        <v>1425</v>
      </c>
      <c r="C884" s="357" t="s">
        <v>509</v>
      </c>
      <c r="D884" s="358">
        <v>2913.24</v>
      </c>
      <c r="E884" s="358">
        <v>2913.24</v>
      </c>
      <c r="F884" s="359" t="s">
        <v>510</v>
      </c>
    </row>
    <row r="885" spans="1:6">
      <c r="A885" s="355" t="s">
        <v>1444</v>
      </c>
      <c r="B885" s="356" t="s">
        <v>1425</v>
      </c>
      <c r="C885" s="357" t="s">
        <v>509</v>
      </c>
      <c r="D885" s="358">
        <v>57360.959999999999</v>
      </c>
      <c r="E885" s="358">
        <v>57360.959999999999</v>
      </c>
      <c r="F885" s="359" t="s">
        <v>510</v>
      </c>
    </row>
    <row r="886" spans="1:6">
      <c r="A886" s="355" t="s">
        <v>1445</v>
      </c>
      <c r="B886" s="356" t="s">
        <v>1425</v>
      </c>
      <c r="C886" s="357" t="s">
        <v>509</v>
      </c>
      <c r="D886" s="358">
        <v>6800</v>
      </c>
      <c r="E886" s="358">
        <v>6800</v>
      </c>
      <c r="F886" s="359" t="s">
        <v>510</v>
      </c>
    </row>
    <row r="887" spans="1:6">
      <c r="A887" s="355" t="s">
        <v>1446</v>
      </c>
      <c r="B887" s="356" t="s">
        <v>1425</v>
      </c>
      <c r="C887" s="357" t="s">
        <v>509</v>
      </c>
      <c r="D887" s="358">
        <v>51823.040000000001</v>
      </c>
      <c r="E887" s="358">
        <v>51823.040000000001</v>
      </c>
      <c r="F887" s="359" t="s">
        <v>510</v>
      </c>
    </row>
    <row r="888" spans="1:6">
      <c r="A888" s="355" t="s">
        <v>1447</v>
      </c>
      <c r="B888" s="356" t="s">
        <v>1425</v>
      </c>
      <c r="C888" s="357" t="s">
        <v>509</v>
      </c>
      <c r="D888" s="358">
        <v>0</v>
      </c>
      <c r="E888" s="358">
        <v>0</v>
      </c>
      <c r="F888" s="359" t="s">
        <v>510</v>
      </c>
    </row>
    <row r="889" spans="1:6">
      <c r="A889" s="355" t="s">
        <v>1448</v>
      </c>
      <c r="B889" s="356" t="s">
        <v>1425</v>
      </c>
      <c r="C889" s="357" t="s">
        <v>509</v>
      </c>
      <c r="D889" s="358">
        <v>3427.62</v>
      </c>
      <c r="E889" s="358">
        <v>3427.62</v>
      </c>
      <c r="F889" s="359" t="s">
        <v>510</v>
      </c>
    </row>
    <row r="890" spans="1:6">
      <c r="A890" s="355" t="s">
        <v>1449</v>
      </c>
      <c r="B890" s="356" t="s">
        <v>1425</v>
      </c>
      <c r="C890" s="357" t="s">
        <v>509</v>
      </c>
      <c r="D890" s="358">
        <v>2240</v>
      </c>
      <c r="E890" s="358">
        <v>2240</v>
      </c>
      <c r="F890" s="359" t="s">
        <v>510</v>
      </c>
    </row>
    <row r="891" spans="1:6">
      <c r="A891" s="355" t="s">
        <v>1450</v>
      </c>
      <c r="B891" s="356" t="s">
        <v>1425</v>
      </c>
      <c r="C891" s="357" t="s">
        <v>509</v>
      </c>
      <c r="D891" s="358">
        <v>9261.6</v>
      </c>
      <c r="E891" s="358">
        <v>9261.6</v>
      </c>
      <c r="F891" s="359" t="s">
        <v>510</v>
      </c>
    </row>
    <row r="892" spans="1:6">
      <c r="A892" s="355" t="s">
        <v>1451</v>
      </c>
      <c r="B892" s="356" t="s">
        <v>1425</v>
      </c>
      <c r="C892" s="357" t="s">
        <v>509</v>
      </c>
      <c r="D892" s="358">
        <v>16345.08</v>
      </c>
      <c r="E892" s="358">
        <v>16345.08</v>
      </c>
      <c r="F892" s="359" t="s">
        <v>510</v>
      </c>
    </row>
    <row r="893" spans="1:6">
      <c r="A893" s="355" t="s">
        <v>1452</v>
      </c>
      <c r="B893" s="356" t="s">
        <v>1425</v>
      </c>
      <c r="C893" s="357" t="s">
        <v>509</v>
      </c>
      <c r="D893" s="358">
        <v>8261.49</v>
      </c>
      <c r="E893" s="358">
        <v>8261.49</v>
      </c>
      <c r="F893" s="359" t="s">
        <v>510</v>
      </c>
    </row>
    <row r="894" spans="1:6">
      <c r="A894" s="355" t="s">
        <v>1453</v>
      </c>
      <c r="B894" s="356" t="s">
        <v>1425</v>
      </c>
      <c r="C894" s="357" t="s">
        <v>509</v>
      </c>
      <c r="D894" s="358">
        <v>46169.46</v>
      </c>
      <c r="E894" s="358">
        <v>46169.46</v>
      </c>
      <c r="F894" s="359" t="s">
        <v>510</v>
      </c>
    </row>
    <row r="895" spans="1:6">
      <c r="A895" s="355" t="s">
        <v>1454</v>
      </c>
      <c r="B895" s="356" t="s">
        <v>1425</v>
      </c>
      <c r="C895" s="357" t="s">
        <v>509</v>
      </c>
      <c r="D895" s="358">
        <v>34652</v>
      </c>
      <c r="E895" s="358">
        <v>34652</v>
      </c>
      <c r="F895" s="359" t="s">
        <v>510</v>
      </c>
    </row>
    <row r="896" spans="1:6">
      <c r="A896" s="355" t="s">
        <v>1455</v>
      </c>
      <c r="B896" s="356" t="s">
        <v>1425</v>
      </c>
      <c r="C896" s="357" t="s">
        <v>509</v>
      </c>
      <c r="D896" s="358">
        <v>19167.39</v>
      </c>
      <c r="E896" s="358">
        <v>19167.39</v>
      </c>
      <c r="F896" s="359" t="s">
        <v>510</v>
      </c>
    </row>
    <row r="897" spans="1:6">
      <c r="A897" s="355" t="s">
        <v>1456</v>
      </c>
      <c r="B897" s="356" t="s">
        <v>1425</v>
      </c>
      <c r="C897" s="357" t="s">
        <v>509</v>
      </c>
      <c r="D897" s="358">
        <v>18256.02</v>
      </c>
      <c r="E897" s="358">
        <v>18256.02</v>
      </c>
      <c r="F897" s="359" t="s">
        <v>510</v>
      </c>
    </row>
    <row r="898" spans="1:6">
      <c r="A898" s="355" t="s">
        <v>1457</v>
      </c>
      <c r="B898" s="356" t="s">
        <v>1425</v>
      </c>
      <c r="C898" s="357" t="s">
        <v>509</v>
      </c>
      <c r="D898" s="358">
        <v>9241.3799999999992</v>
      </c>
      <c r="E898" s="358">
        <v>9241.3799999999992</v>
      </c>
      <c r="F898" s="359" t="s">
        <v>510</v>
      </c>
    </row>
    <row r="899" spans="1:6">
      <c r="A899" s="355" t="s">
        <v>1458</v>
      </c>
      <c r="B899" s="356" t="s">
        <v>1425</v>
      </c>
      <c r="C899" s="357" t="s">
        <v>509</v>
      </c>
      <c r="D899" s="358">
        <v>0</v>
      </c>
      <c r="E899" s="358">
        <v>0</v>
      </c>
      <c r="F899" s="359" t="s">
        <v>510</v>
      </c>
    </row>
    <row r="900" spans="1:6">
      <c r="A900" s="355" t="s">
        <v>1459</v>
      </c>
      <c r="B900" s="356" t="s">
        <v>1425</v>
      </c>
      <c r="C900" s="357" t="s">
        <v>509</v>
      </c>
      <c r="D900" s="358">
        <v>3337.5</v>
      </c>
      <c r="E900" s="358">
        <v>3337.5</v>
      </c>
      <c r="F900" s="359" t="s">
        <v>510</v>
      </c>
    </row>
    <row r="901" spans="1:6">
      <c r="A901" s="355" t="s">
        <v>1460</v>
      </c>
      <c r="B901" s="356" t="s">
        <v>1425</v>
      </c>
      <c r="C901" s="357" t="s">
        <v>509</v>
      </c>
      <c r="D901" s="358">
        <v>3337.5</v>
      </c>
      <c r="E901" s="358">
        <v>3337.5</v>
      </c>
      <c r="F901" s="359" t="s">
        <v>510</v>
      </c>
    </row>
    <row r="902" spans="1:6">
      <c r="A902" s="355" t="s">
        <v>1461</v>
      </c>
      <c r="B902" s="356" t="s">
        <v>1425</v>
      </c>
      <c r="C902" s="357" t="s">
        <v>509</v>
      </c>
      <c r="D902" s="358">
        <v>934.65</v>
      </c>
      <c r="E902" s="358">
        <v>934.65</v>
      </c>
      <c r="F902" s="359" t="s">
        <v>510</v>
      </c>
    </row>
    <row r="903" spans="1:6">
      <c r="A903" s="355" t="s">
        <v>1462</v>
      </c>
      <c r="B903" s="356" t="s">
        <v>1425</v>
      </c>
      <c r="C903" s="357" t="s">
        <v>509</v>
      </c>
      <c r="D903" s="358">
        <v>39200</v>
      </c>
      <c r="E903" s="358">
        <v>39200</v>
      </c>
      <c r="F903" s="359" t="s">
        <v>510</v>
      </c>
    </row>
    <row r="904" spans="1:6">
      <c r="A904" s="355" t="s">
        <v>1463</v>
      </c>
      <c r="B904" s="356" t="s">
        <v>1425</v>
      </c>
      <c r="C904" s="357" t="s">
        <v>509</v>
      </c>
      <c r="D904" s="358">
        <v>5612.58</v>
      </c>
      <c r="E904" s="358">
        <v>5612.58</v>
      </c>
      <c r="F904" s="359" t="s">
        <v>510</v>
      </c>
    </row>
    <row r="905" spans="1:6">
      <c r="A905" s="355" t="s">
        <v>1464</v>
      </c>
      <c r="B905" s="356" t="s">
        <v>1425</v>
      </c>
      <c r="C905" s="357" t="s">
        <v>509</v>
      </c>
      <c r="D905" s="358">
        <v>25658.400000000001</v>
      </c>
      <c r="E905" s="358">
        <v>25658.400000000001</v>
      </c>
      <c r="F905" s="359" t="s">
        <v>510</v>
      </c>
    </row>
    <row r="906" spans="1:6">
      <c r="A906" s="355" t="s">
        <v>1465</v>
      </c>
      <c r="B906" s="356" t="s">
        <v>1425</v>
      </c>
      <c r="C906" s="357" t="s">
        <v>509</v>
      </c>
      <c r="D906" s="358">
        <v>5500</v>
      </c>
      <c r="E906" s="358">
        <v>5500</v>
      </c>
      <c r="F906" s="359" t="s">
        <v>510</v>
      </c>
    </row>
    <row r="907" spans="1:6">
      <c r="A907" s="355" t="s">
        <v>1466</v>
      </c>
      <c r="B907" s="356" t="s">
        <v>1425</v>
      </c>
      <c r="C907" s="357" t="s">
        <v>509</v>
      </c>
      <c r="D907" s="358">
        <v>13000</v>
      </c>
      <c r="E907" s="358">
        <v>13000</v>
      </c>
      <c r="F907" s="359" t="s">
        <v>510</v>
      </c>
    </row>
    <row r="908" spans="1:6">
      <c r="A908" s="355" t="s">
        <v>1467</v>
      </c>
      <c r="B908" s="356" t="s">
        <v>1468</v>
      </c>
      <c r="C908" s="357" t="s">
        <v>509</v>
      </c>
      <c r="D908" s="358">
        <v>7600</v>
      </c>
      <c r="E908" s="358">
        <v>7600</v>
      </c>
      <c r="F908" s="360" t="s">
        <v>561</v>
      </c>
    </row>
    <row r="909" spans="1:6">
      <c r="A909" s="355" t="s">
        <v>1469</v>
      </c>
      <c r="B909" s="356" t="s">
        <v>1468</v>
      </c>
      <c r="C909" s="357" t="s">
        <v>509</v>
      </c>
      <c r="D909" s="358">
        <v>14160</v>
      </c>
      <c r="E909" s="358">
        <v>14160</v>
      </c>
      <c r="F909" s="360" t="s">
        <v>561</v>
      </c>
    </row>
    <row r="910" spans="1:6">
      <c r="A910" s="355" t="s">
        <v>1470</v>
      </c>
      <c r="B910" s="356" t="s">
        <v>1471</v>
      </c>
      <c r="C910" s="357" t="s">
        <v>509</v>
      </c>
      <c r="D910" s="358">
        <v>6160</v>
      </c>
      <c r="E910" s="358">
        <v>6160</v>
      </c>
      <c r="F910" s="359" t="s">
        <v>510</v>
      </c>
    </row>
    <row r="911" spans="1:6">
      <c r="A911" s="355" t="s">
        <v>1472</v>
      </c>
      <c r="B911" s="356" t="s">
        <v>1471</v>
      </c>
      <c r="C911" s="357" t="s">
        <v>509</v>
      </c>
      <c r="D911" s="358">
        <v>7612.5</v>
      </c>
      <c r="E911" s="358">
        <v>7612.5</v>
      </c>
      <c r="F911" s="359" t="s">
        <v>510</v>
      </c>
    </row>
    <row r="912" spans="1:6">
      <c r="A912" s="355" t="s">
        <v>1473</v>
      </c>
      <c r="B912" s="356" t="s">
        <v>1471</v>
      </c>
      <c r="C912" s="357" t="s">
        <v>509</v>
      </c>
      <c r="D912" s="358">
        <v>7515.83</v>
      </c>
      <c r="E912" s="358">
        <v>7515.83</v>
      </c>
      <c r="F912" s="359" t="s">
        <v>510</v>
      </c>
    </row>
    <row r="913" spans="1:6">
      <c r="A913" s="355" t="s">
        <v>1474</v>
      </c>
      <c r="B913" s="356" t="s">
        <v>1471</v>
      </c>
      <c r="C913" s="357" t="s">
        <v>509</v>
      </c>
      <c r="D913" s="358">
        <v>5162.8</v>
      </c>
      <c r="E913" s="358">
        <v>5162.8</v>
      </c>
      <c r="F913" s="359" t="s">
        <v>510</v>
      </c>
    </row>
    <row r="914" spans="1:6">
      <c r="A914" s="355" t="s">
        <v>1475</v>
      </c>
      <c r="B914" s="356" t="s">
        <v>1471</v>
      </c>
      <c r="C914" s="357" t="s">
        <v>509</v>
      </c>
      <c r="D914" s="358">
        <v>5162.8</v>
      </c>
      <c r="E914" s="358">
        <v>5162.8</v>
      </c>
      <c r="F914" s="359" t="s">
        <v>510</v>
      </c>
    </row>
    <row r="915" spans="1:6">
      <c r="A915" s="355" t="s">
        <v>1476</v>
      </c>
      <c r="B915" s="356" t="s">
        <v>1471</v>
      </c>
      <c r="C915" s="357" t="s">
        <v>509</v>
      </c>
      <c r="D915" s="358">
        <v>5162.8</v>
      </c>
      <c r="E915" s="358">
        <v>5162.8</v>
      </c>
      <c r="F915" s="359" t="s">
        <v>510</v>
      </c>
    </row>
    <row r="916" spans="1:6">
      <c r="A916" s="355" t="s">
        <v>1477</v>
      </c>
      <c r="B916" s="356" t="s">
        <v>1471</v>
      </c>
      <c r="C916" s="357" t="s">
        <v>509</v>
      </c>
      <c r="D916" s="358">
        <v>5162.8</v>
      </c>
      <c r="E916" s="358">
        <v>5162.8</v>
      </c>
      <c r="F916" s="359" t="s">
        <v>510</v>
      </c>
    </row>
    <row r="917" spans="1:6">
      <c r="A917" s="355" t="s">
        <v>1478</v>
      </c>
      <c r="B917" s="356" t="s">
        <v>1471</v>
      </c>
      <c r="C917" s="357" t="s">
        <v>509</v>
      </c>
      <c r="D917" s="358">
        <v>6680</v>
      </c>
      <c r="E917" s="358">
        <v>6680</v>
      </c>
      <c r="F917" s="359" t="s">
        <v>510</v>
      </c>
    </row>
    <row r="918" spans="1:6">
      <c r="A918" s="355" t="s">
        <v>1479</v>
      </c>
      <c r="B918" s="356" t="s">
        <v>1471</v>
      </c>
      <c r="C918" s="357" t="s">
        <v>509</v>
      </c>
      <c r="D918" s="358">
        <v>6680</v>
      </c>
      <c r="E918" s="358">
        <v>6680</v>
      </c>
      <c r="F918" s="359" t="s">
        <v>510</v>
      </c>
    </row>
    <row r="919" spans="1:6">
      <c r="A919" s="355" t="s">
        <v>1480</v>
      </c>
      <c r="B919" s="356" t="s">
        <v>1471</v>
      </c>
      <c r="C919" s="357" t="s">
        <v>509</v>
      </c>
      <c r="D919" s="358">
        <v>8095.83</v>
      </c>
      <c r="E919" s="358">
        <v>8095.83</v>
      </c>
      <c r="F919" s="359" t="s">
        <v>510</v>
      </c>
    </row>
    <row r="920" spans="1:6">
      <c r="A920" s="355" t="s">
        <v>1481</v>
      </c>
      <c r="B920" s="356" t="s">
        <v>1482</v>
      </c>
      <c r="C920" s="357" t="s">
        <v>509</v>
      </c>
      <c r="D920" s="358">
        <v>10171.43</v>
      </c>
      <c r="E920" s="358">
        <v>10171.43</v>
      </c>
      <c r="F920" s="359" t="s">
        <v>510</v>
      </c>
    </row>
    <row r="921" spans="1:6">
      <c r="A921" s="355" t="s">
        <v>1483</v>
      </c>
      <c r="B921" s="356" t="s">
        <v>1482</v>
      </c>
      <c r="C921" s="357" t="s">
        <v>509</v>
      </c>
      <c r="D921" s="358">
        <v>10171.43</v>
      </c>
      <c r="E921" s="358">
        <v>10171.43</v>
      </c>
      <c r="F921" s="359" t="s">
        <v>510</v>
      </c>
    </row>
    <row r="922" spans="1:6">
      <c r="A922" s="355" t="s">
        <v>1484</v>
      </c>
      <c r="B922" s="356" t="s">
        <v>1482</v>
      </c>
      <c r="C922" s="357" t="s">
        <v>509</v>
      </c>
      <c r="D922" s="358">
        <v>10171.43</v>
      </c>
      <c r="E922" s="358">
        <v>10171.43</v>
      </c>
      <c r="F922" s="359" t="s">
        <v>510</v>
      </c>
    </row>
    <row r="923" spans="1:6">
      <c r="A923" s="355" t="s">
        <v>1485</v>
      </c>
      <c r="B923" s="356" t="s">
        <v>1482</v>
      </c>
      <c r="C923" s="357" t="s">
        <v>509</v>
      </c>
      <c r="D923" s="358">
        <v>10171.43</v>
      </c>
      <c r="E923" s="358">
        <v>10171.43</v>
      </c>
      <c r="F923" s="359" t="s">
        <v>510</v>
      </c>
    </row>
    <row r="924" spans="1:6">
      <c r="A924" s="355" t="s">
        <v>1486</v>
      </c>
      <c r="B924" s="356" t="s">
        <v>1482</v>
      </c>
      <c r="C924" s="357" t="s">
        <v>509</v>
      </c>
      <c r="D924" s="358">
        <v>6827.59</v>
      </c>
      <c r="E924" s="358">
        <v>6827.59</v>
      </c>
      <c r="F924" s="359" t="s">
        <v>510</v>
      </c>
    </row>
    <row r="925" spans="1:6">
      <c r="A925" s="355" t="s">
        <v>1487</v>
      </c>
      <c r="B925" s="356" t="s">
        <v>1488</v>
      </c>
      <c r="C925" s="357" t="s">
        <v>509</v>
      </c>
      <c r="D925" s="358">
        <v>112000</v>
      </c>
      <c r="E925" s="358">
        <v>112000</v>
      </c>
      <c r="F925" s="359" t="s">
        <v>561</v>
      </c>
    </row>
    <row r="926" spans="1:6">
      <c r="A926" s="355" t="s">
        <v>1489</v>
      </c>
      <c r="B926" s="356" t="s">
        <v>1488</v>
      </c>
      <c r="C926" s="357" t="s">
        <v>509</v>
      </c>
      <c r="D926" s="358">
        <v>36000</v>
      </c>
      <c r="E926" s="358">
        <v>36000</v>
      </c>
      <c r="F926" s="359" t="s">
        <v>561</v>
      </c>
    </row>
    <row r="927" spans="1:6">
      <c r="A927" s="355" t="s">
        <v>1490</v>
      </c>
      <c r="B927" s="356" t="s">
        <v>1488</v>
      </c>
      <c r="C927" s="357" t="s">
        <v>509</v>
      </c>
      <c r="D927" s="358">
        <v>112000</v>
      </c>
      <c r="E927" s="358">
        <v>112000</v>
      </c>
      <c r="F927" s="359" t="s">
        <v>561</v>
      </c>
    </row>
    <row r="928" spans="1:6">
      <c r="A928" s="355" t="s">
        <v>1491</v>
      </c>
      <c r="B928" s="356" t="s">
        <v>1492</v>
      </c>
      <c r="C928" s="357" t="s">
        <v>509</v>
      </c>
      <c r="D928" s="358">
        <v>13956.8</v>
      </c>
      <c r="E928" s="358">
        <v>13956.8</v>
      </c>
      <c r="F928" s="359" t="s">
        <v>510</v>
      </c>
    </row>
    <row r="929" spans="1:6">
      <c r="A929" s="355" t="s">
        <v>1493</v>
      </c>
      <c r="B929" s="356" t="s">
        <v>1492</v>
      </c>
      <c r="C929" s="357" t="s">
        <v>509</v>
      </c>
      <c r="D929" s="358">
        <v>21840</v>
      </c>
      <c r="E929" s="358">
        <v>21840</v>
      </c>
      <c r="F929" s="359" t="s">
        <v>510</v>
      </c>
    </row>
    <row r="930" spans="1:6">
      <c r="A930" s="355" t="s">
        <v>1494</v>
      </c>
      <c r="B930" s="356" t="s">
        <v>1492</v>
      </c>
      <c r="C930" s="357" t="s">
        <v>509</v>
      </c>
      <c r="D930" s="358">
        <v>13936</v>
      </c>
      <c r="E930" s="358">
        <v>13936</v>
      </c>
      <c r="F930" s="359" t="s">
        <v>510</v>
      </c>
    </row>
    <row r="931" spans="1:6">
      <c r="A931" s="355" t="s">
        <v>1495</v>
      </c>
      <c r="B931" s="356" t="s">
        <v>1492</v>
      </c>
      <c r="C931" s="357" t="s">
        <v>509</v>
      </c>
      <c r="D931" s="358">
        <v>21840</v>
      </c>
      <c r="E931" s="358">
        <v>21840</v>
      </c>
      <c r="F931" s="359" t="s">
        <v>510</v>
      </c>
    </row>
    <row r="932" spans="1:6">
      <c r="A932" s="355" t="s">
        <v>1496</v>
      </c>
      <c r="B932" s="356" t="s">
        <v>1492</v>
      </c>
      <c r="C932" s="357" t="s">
        <v>509</v>
      </c>
      <c r="D932" s="358">
        <v>21840</v>
      </c>
      <c r="E932" s="358">
        <v>21840</v>
      </c>
      <c r="F932" s="359" t="s">
        <v>510</v>
      </c>
    </row>
    <row r="933" spans="1:6">
      <c r="A933" s="355" t="s">
        <v>1497</v>
      </c>
      <c r="B933" s="356" t="s">
        <v>1492</v>
      </c>
      <c r="C933" s="357" t="s">
        <v>509</v>
      </c>
      <c r="D933" s="358">
        <v>21840</v>
      </c>
      <c r="E933" s="358">
        <v>21840</v>
      </c>
      <c r="F933" s="359" t="s">
        <v>510</v>
      </c>
    </row>
    <row r="934" spans="1:6">
      <c r="A934" s="355" t="s">
        <v>1498</v>
      </c>
      <c r="B934" s="356" t="s">
        <v>1492</v>
      </c>
      <c r="C934" s="357" t="s">
        <v>509</v>
      </c>
      <c r="D934" s="358">
        <v>21840</v>
      </c>
      <c r="E934" s="358">
        <v>21840</v>
      </c>
      <c r="F934" s="359" t="s">
        <v>510</v>
      </c>
    </row>
    <row r="935" spans="1:6">
      <c r="A935" s="355" t="s">
        <v>1499</v>
      </c>
      <c r="B935" s="356" t="s">
        <v>1492</v>
      </c>
      <c r="C935" s="357" t="s">
        <v>509</v>
      </c>
      <c r="D935" s="358">
        <v>21840</v>
      </c>
      <c r="E935" s="358">
        <v>21840</v>
      </c>
      <c r="F935" s="359" t="s">
        <v>510</v>
      </c>
    </row>
    <row r="936" spans="1:6">
      <c r="A936" s="355" t="s">
        <v>1500</v>
      </c>
      <c r="B936" s="356" t="s">
        <v>1492</v>
      </c>
      <c r="C936" s="357" t="s">
        <v>509</v>
      </c>
      <c r="D936" s="358">
        <v>21840</v>
      </c>
      <c r="E936" s="358">
        <v>21840</v>
      </c>
      <c r="F936" s="359" t="s">
        <v>510</v>
      </c>
    </row>
    <row r="937" spans="1:6">
      <c r="A937" s="355" t="s">
        <v>1501</v>
      </c>
      <c r="B937" s="356" t="s">
        <v>1492</v>
      </c>
      <c r="C937" s="357" t="s">
        <v>509</v>
      </c>
      <c r="D937" s="358">
        <v>21840</v>
      </c>
      <c r="E937" s="358">
        <v>21840</v>
      </c>
      <c r="F937" s="359" t="s">
        <v>510</v>
      </c>
    </row>
    <row r="938" spans="1:6">
      <c r="A938" s="355" t="s">
        <v>1502</v>
      </c>
      <c r="B938" s="356" t="s">
        <v>1503</v>
      </c>
      <c r="C938" s="357" t="s">
        <v>509</v>
      </c>
      <c r="D938" s="358">
        <v>12857.14</v>
      </c>
      <c r="E938" s="358">
        <v>12857.14</v>
      </c>
      <c r="F938" s="359" t="s">
        <v>510</v>
      </c>
    </row>
    <row r="939" spans="1:6">
      <c r="A939" s="355" t="s">
        <v>1504</v>
      </c>
      <c r="B939" s="356" t="s">
        <v>1503</v>
      </c>
      <c r="C939" s="357" t="s">
        <v>509</v>
      </c>
      <c r="D939" s="358">
        <v>12857.14</v>
      </c>
      <c r="E939" s="358">
        <v>12857.14</v>
      </c>
      <c r="F939" s="359" t="s">
        <v>510</v>
      </c>
    </row>
    <row r="940" spans="1:6">
      <c r="A940" s="355" t="s">
        <v>1505</v>
      </c>
      <c r="B940" s="356" t="s">
        <v>1503</v>
      </c>
      <c r="C940" s="357" t="s">
        <v>509</v>
      </c>
      <c r="D940" s="358">
        <v>12857.14</v>
      </c>
      <c r="E940" s="358">
        <v>12857.14</v>
      </c>
      <c r="F940" s="359" t="s">
        <v>510</v>
      </c>
    </row>
    <row r="941" spans="1:6">
      <c r="A941" s="355" t="s">
        <v>1506</v>
      </c>
      <c r="B941" s="356" t="s">
        <v>1503</v>
      </c>
      <c r="C941" s="357" t="s">
        <v>509</v>
      </c>
      <c r="D941" s="358">
        <v>12857.14</v>
      </c>
      <c r="E941" s="358">
        <v>12857.14</v>
      </c>
      <c r="F941" s="359" t="s">
        <v>510</v>
      </c>
    </row>
    <row r="942" spans="1:6">
      <c r="A942" s="355" t="s">
        <v>1507</v>
      </c>
      <c r="B942" s="356" t="s">
        <v>1508</v>
      </c>
      <c r="C942" s="357" t="s">
        <v>509</v>
      </c>
      <c r="D942" s="358">
        <v>10400</v>
      </c>
      <c r="E942" s="358">
        <v>10400</v>
      </c>
      <c r="F942" s="359" t="s">
        <v>510</v>
      </c>
    </row>
    <row r="943" spans="1:6">
      <c r="A943" s="355" t="s">
        <v>1509</v>
      </c>
      <c r="B943" s="356" t="s">
        <v>1510</v>
      </c>
      <c r="C943" s="357" t="s">
        <v>509</v>
      </c>
      <c r="D943" s="358">
        <v>540000</v>
      </c>
      <c r="E943" s="358">
        <v>540000</v>
      </c>
      <c r="F943" s="359" t="s">
        <v>510</v>
      </c>
    </row>
    <row r="944" spans="1:6">
      <c r="A944" s="355" t="s">
        <v>1511</v>
      </c>
      <c r="B944" s="356" t="s">
        <v>1510</v>
      </c>
      <c r="C944" s="357" t="s">
        <v>509</v>
      </c>
      <c r="D944" s="358">
        <v>1076800</v>
      </c>
      <c r="E944" s="358">
        <v>1076800</v>
      </c>
      <c r="F944" s="359" t="s">
        <v>561</v>
      </c>
    </row>
    <row r="945" spans="1:6">
      <c r="A945" s="355" t="s">
        <v>1512</v>
      </c>
      <c r="B945" s="356" t="s">
        <v>1513</v>
      </c>
      <c r="C945" s="357" t="s">
        <v>509</v>
      </c>
      <c r="D945" s="358">
        <v>11200</v>
      </c>
      <c r="E945" s="358">
        <v>11200</v>
      </c>
      <c r="F945" s="359" t="s">
        <v>510</v>
      </c>
    </row>
    <row r="946" spans="1:6">
      <c r="A946" s="355" t="s">
        <v>1514</v>
      </c>
      <c r="B946" s="356" t="s">
        <v>1513</v>
      </c>
      <c r="C946" s="357" t="s">
        <v>509</v>
      </c>
      <c r="D946" s="358">
        <v>449.17</v>
      </c>
      <c r="E946" s="358">
        <v>449.17</v>
      </c>
      <c r="F946" s="359" t="s">
        <v>510</v>
      </c>
    </row>
    <row r="947" spans="1:6">
      <c r="A947" s="355" t="s">
        <v>1515</v>
      </c>
      <c r="B947" s="356" t="s">
        <v>1513</v>
      </c>
      <c r="C947" s="357" t="s">
        <v>509</v>
      </c>
      <c r="D947" s="358">
        <v>960</v>
      </c>
      <c r="E947" s="358">
        <v>960</v>
      </c>
      <c r="F947" s="359" t="s">
        <v>510</v>
      </c>
    </row>
    <row r="948" spans="1:6">
      <c r="A948" s="355" t="s">
        <v>1516</v>
      </c>
      <c r="B948" s="356" t="s">
        <v>1513</v>
      </c>
      <c r="C948" s="357" t="s">
        <v>509</v>
      </c>
      <c r="D948" s="358">
        <v>46000</v>
      </c>
      <c r="E948" s="358">
        <v>46000</v>
      </c>
      <c r="F948" s="359" t="s">
        <v>510</v>
      </c>
    </row>
    <row r="949" spans="1:6">
      <c r="A949" s="355" t="s">
        <v>1517</v>
      </c>
      <c r="B949" s="356" t="s">
        <v>1513</v>
      </c>
      <c r="C949" s="357" t="s">
        <v>509</v>
      </c>
      <c r="D949" s="358">
        <v>7200</v>
      </c>
      <c r="E949" s="358">
        <v>7200</v>
      </c>
      <c r="F949" s="359" t="s">
        <v>510</v>
      </c>
    </row>
    <row r="950" spans="1:6">
      <c r="A950" s="355" t="s">
        <v>1518</v>
      </c>
      <c r="B950" s="356" t="s">
        <v>1513</v>
      </c>
      <c r="C950" s="357" t="s">
        <v>509</v>
      </c>
      <c r="D950" s="358">
        <v>13400</v>
      </c>
      <c r="E950" s="358">
        <v>13400</v>
      </c>
      <c r="F950" s="359" t="s">
        <v>510</v>
      </c>
    </row>
    <row r="951" spans="1:6">
      <c r="A951" s="355" t="s">
        <v>1519</v>
      </c>
      <c r="B951" s="356" t="s">
        <v>1513</v>
      </c>
      <c r="C951" s="357" t="s">
        <v>509</v>
      </c>
      <c r="D951" s="358">
        <v>5600</v>
      </c>
      <c r="E951" s="358">
        <v>5600</v>
      </c>
      <c r="F951" s="359" t="s">
        <v>510</v>
      </c>
    </row>
    <row r="952" spans="1:6">
      <c r="A952" s="355" t="s">
        <v>1520</v>
      </c>
      <c r="B952" s="356" t="s">
        <v>1513</v>
      </c>
      <c r="C952" s="357" t="s">
        <v>509</v>
      </c>
      <c r="D952" s="358">
        <v>12800</v>
      </c>
      <c r="E952" s="358">
        <v>12800</v>
      </c>
      <c r="F952" s="359" t="s">
        <v>510</v>
      </c>
    </row>
    <row r="953" spans="1:6">
      <c r="A953" s="355" t="s">
        <v>1521</v>
      </c>
      <c r="B953" s="356" t="s">
        <v>1513</v>
      </c>
      <c r="C953" s="357" t="s">
        <v>509</v>
      </c>
      <c r="D953" s="358">
        <v>816.67</v>
      </c>
      <c r="E953" s="358">
        <v>816.67</v>
      </c>
      <c r="F953" s="359" t="s">
        <v>510</v>
      </c>
    </row>
    <row r="954" spans="1:6">
      <c r="A954" s="355" t="s">
        <v>1522</v>
      </c>
      <c r="B954" s="356" t="s">
        <v>1513</v>
      </c>
      <c r="C954" s="357" t="s">
        <v>509</v>
      </c>
      <c r="D954" s="358">
        <v>1440</v>
      </c>
      <c r="E954" s="358">
        <v>1440</v>
      </c>
      <c r="F954" s="359" t="s">
        <v>510</v>
      </c>
    </row>
    <row r="955" spans="1:6">
      <c r="A955" s="355" t="s">
        <v>1523</v>
      </c>
      <c r="B955" s="356" t="s">
        <v>1513</v>
      </c>
      <c r="C955" s="357" t="s">
        <v>509</v>
      </c>
      <c r="D955" s="358">
        <v>2800</v>
      </c>
      <c r="E955" s="358">
        <v>2800</v>
      </c>
      <c r="F955" s="359" t="s">
        <v>510</v>
      </c>
    </row>
    <row r="956" spans="1:6">
      <c r="A956" s="355" t="s">
        <v>1524</v>
      </c>
      <c r="B956" s="356" t="s">
        <v>1513</v>
      </c>
      <c r="C956" s="357" t="s">
        <v>509</v>
      </c>
      <c r="D956" s="358">
        <v>7200</v>
      </c>
      <c r="E956" s="358">
        <v>7200</v>
      </c>
      <c r="F956" s="359" t="s">
        <v>510</v>
      </c>
    </row>
    <row r="957" spans="1:6">
      <c r="A957" s="355" t="s">
        <v>1525</v>
      </c>
      <c r="B957" s="356" t="s">
        <v>1513</v>
      </c>
      <c r="C957" s="357" t="s">
        <v>509</v>
      </c>
      <c r="D957" s="358">
        <v>5600</v>
      </c>
      <c r="E957" s="358">
        <v>5600</v>
      </c>
      <c r="F957" s="359" t="s">
        <v>510</v>
      </c>
    </row>
    <row r="958" spans="1:6">
      <c r="A958" s="355" t="s">
        <v>1526</v>
      </c>
      <c r="B958" s="356" t="s">
        <v>1513</v>
      </c>
      <c r="C958" s="357" t="s">
        <v>509</v>
      </c>
      <c r="D958" s="358">
        <v>12800</v>
      </c>
      <c r="E958" s="358">
        <v>12800</v>
      </c>
      <c r="F958" s="359" t="s">
        <v>510</v>
      </c>
    </row>
    <row r="959" spans="1:6">
      <c r="A959" s="355" t="s">
        <v>1527</v>
      </c>
      <c r="B959" s="356" t="s">
        <v>1513</v>
      </c>
      <c r="C959" s="357" t="s">
        <v>509</v>
      </c>
      <c r="D959" s="358">
        <v>3200</v>
      </c>
      <c r="E959" s="358">
        <v>3200</v>
      </c>
      <c r="F959" s="359" t="s">
        <v>510</v>
      </c>
    </row>
    <row r="960" spans="1:6">
      <c r="A960" s="355" t="s">
        <v>1528</v>
      </c>
      <c r="B960" s="356" t="s">
        <v>1513</v>
      </c>
      <c r="C960" s="357" t="s">
        <v>509</v>
      </c>
      <c r="D960" s="358">
        <v>3200</v>
      </c>
      <c r="E960" s="358">
        <v>3200</v>
      </c>
      <c r="F960" s="359" t="s">
        <v>510</v>
      </c>
    </row>
    <row r="961" spans="1:6">
      <c r="A961" s="355" t="s">
        <v>1529</v>
      </c>
      <c r="B961" s="356" t="s">
        <v>1513</v>
      </c>
      <c r="C961" s="357" t="s">
        <v>509</v>
      </c>
      <c r="D961" s="358">
        <v>4285.71</v>
      </c>
      <c r="E961" s="358">
        <v>4285.71</v>
      </c>
      <c r="F961" s="359" t="s">
        <v>510</v>
      </c>
    </row>
    <row r="962" spans="1:6">
      <c r="A962" s="355" t="s">
        <v>1530</v>
      </c>
      <c r="B962" s="356" t="s">
        <v>1513</v>
      </c>
      <c r="C962" s="357" t="s">
        <v>509</v>
      </c>
      <c r="D962" s="358">
        <v>4285.71</v>
      </c>
      <c r="E962" s="358">
        <v>4285.71</v>
      </c>
      <c r="F962" s="359" t="s">
        <v>510</v>
      </c>
    </row>
    <row r="963" spans="1:6">
      <c r="A963" s="355" t="s">
        <v>1531</v>
      </c>
      <c r="B963" s="356" t="s">
        <v>1513</v>
      </c>
      <c r="C963" s="357" t="s">
        <v>509</v>
      </c>
      <c r="D963" s="358">
        <v>30000</v>
      </c>
      <c r="E963" s="358">
        <v>30000</v>
      </c>
      <c r="F963" s="359" t="s">
        <v>510</v>
      </c>
    </row>
    <row r="964" spans="1:6">
      <c r="A964" s="355" t="s">
        <v>1532</v>
      </c>
      <c r="B964" s="356" t="s">
        <v>1513</v>
      </c>
      <c r="C964" s="357" t="s">
        <v>509</v>
      </c>
      <c r="D964" s="358">
        <v>2400</v>
      </c>
      <c r="E964" s="358">
        <v>2400</v>
      </c>
      <c r="F964" s="359" t="s">
        <v>510</v>
      </c>
    </row>
    <row r="965" spans="1:6">
      <c r="A965" s="355" t="s">
        <v>1533</v>
      </c>
      <c r="B965" s="356" t="s">
        <v>1513</v>
      </c>
      <c r="C965" s="357" t="s">
        <v>509</v>
      </c>
      <c r="D965" s="358">
        <v>449.17</v>
      </c>
      <c r="E965" s="358">
        <v>449.17</v>
      </c>
      <c r="F965" s="359" t="s">
        <v>510</v>
      </c>
    </row>
    <row r="966" spans="1:6">
      <c r="A966" s="355" t="s">
        <v>1534</v>
      </c>
      <c r="B966" s="356" t="s">
        <v>1513</v>
      </c>
      <c r="C966" s="357" t="s">
        <v>509</v>
      </c>
      <c r="D966" s="358">
        <v>3200</v>
      </c>
      <c r="E966" s="358">
        <v>3200</v>
      </c>
      <c r="F966" s="359" t="s">
        <v>510</v>
      </c>
    </row>
    <row r="967" spans="1:6">
      <c r="A967" s="355" t="s">
        <v>1535</v>
      </c>
      <c r="B967" s="356" t="s">
        <v>1513</v>
      </c>
      <c r="C967" s="357" t="s">
        <v>509</v>
      </c>
      <c r="D967" s="358">
        <v>5600</v>
      </c>
      <c r="E967" s="358">
        <v>5600</v>
      </c>
      <c r="F967" s="359" t="s">
        <v>510</v>
      </c>
    </row>
    <row r="968" spans="1:6">
      <c r="A968" s="355" t="s">
        <v>1536</v>
      </c>
      <c r="B968" s="356" t="s">
        <v>1513</v>
      </c>
      <c r="C968" s="357" t="s">
        <v>509</v>
      </c>
      <c r="D968" s="358">
        <v>12400</v>
      </c>
      <c r="E968" s="358">
        <v>12400</v>
      </c>
      <c r="F968" s="359" t="s">
        <v>510</v>
      </c>
    </row>
    <row r="969" spans="1:6">
      <c r="A969" s="355" t="s">
        <v>1537</v>
      </c>
      <c r="B969" s="356" t="s">
        <v>1513</v>
      </c>
      <c r="C969" s="357" t="s">
        <v>509</v>
      </c>
      <c r="D969" s="358">
        <v>21142.86</v>
      </c>
      <c r="E969" s="358">
        <v>21142.86</v>
      </c>
      <c r="F969" s="359" t="s">
        <v>510</v>
      </c>
    </row>
    <row r="970" spans="1:6">
      <c r="A970" s="355" t="s">
        <v>1538</v>
      </c>
      <c r="B970" s="356" t="s">
        <v>1513</v>
      </c>
      <c r="C970" s="357" t="s">
        <v>509</v>
      </c>
      <c r="D970" s="358">
        <v>510.42</v>
      </c>
      <c r="E970" s="358">
        <v>510.42</v>
      </c>
      <c r="F970" s="359" t="s">
        <v>510</v>
      </c>
    </row>
    <row r="971" spans="1:6">
      <c r="A971" s="355" t="s">
        <v>1539</v>
      </c>
      <c r="B971" s="356" t="s">
        <v>1513</v>
      </c>
      <c r="C971" s="357" t="s">
        <v>509</v>
      </c>
      <c r="D971" s="358">
        <v>8000</v>
      </c>
      <c r="E971" s="358">
        <v>8000</v>
      </c>
      <c r="F971" s="359" t="s">
        <v>510</v>
      </c>
    </row>
    <row r="972" spans="1:6">
      <c r="A972" s="355" t="s">
        <v>1540</v>
      </c>
      <c r="B972" s="356" t="s">
        <v>1513</v>
      </c>
      <c r="C972" s="357" t="s">
        <v>509</v>
      </c>
      <c r="D972" s="358">
        <v>7200</v>
      </c>
      <c r="E972" s="358">
        <v>7200</v>
      </c>
      <c r="F972" s="359" t="s">
        <v>510</v>
      </c>
    </row>
    <row r="973" spans="1:6">
      <c r="A973" s="355" t="s">
        <v>1541</v>
      </c>
      <c r="B973" s="356" t="s">
        <v>1513</v>
      </c>
      <c r="C973" s="357" t="s">
        <v>509</v>
      </c>
      <c r="D973" s="358">
        <v>4800</v>
      </c>
      <c r="E973" s="358">
        <v>4800</v>
      </c>
      <c r="F973" s="359" t="s">
        <v>510</v>
      </c>
    </row>
    <row r="974" spans="1:6">
      <c r="A974" s="355" t="s">
        <v>1542</v>
      </c>
      <c r="B974" s="356" t="s">
        <v>1513</v>
      </c>
      <c r="C974" s="357" t="s">
        <v>509</v>
      </c>
      <c r="D974" s="358">
        <v>4809.17</v>
      </c>
      <c r="E974" s="358">
        <v>4809.17</v>
      </c>
      <c r="F974" s="359" t="s">
        <v>510</v>
      </c>
    </row>
    <row r="975" spans="1:6">
      <c r="A975" s="355" t="s">
        <v>1543</v>
      </c>
      <c r="B975" s="356" t="s">
        <v>1513</v>
      </c>
      <c r="C975" s="357" t="s">
        <v>509</v>
      </c>
      <c r="D975" s="358">
        <v>3609.17</v>
      </c>
      <c r="E975" s="358">
        <v>3609.17</v>
      </c>
      <c r="F975" s="359" t="s">
        <v>510</v>
      </c>
    </row>
    <row r="976" spans="1:6">
      <c r="A976" s="355" t="s">
        <v>1544</v>
      </c>
      <c r="B976" s="356" t="s">
        <v>1513</v>
      </c>
      <c r="C976" s="357" t="s">
        <v>509</v>
      </c>
      <c r="D976" s="358">
        <v>3609.17</v>
      </c>
      <c r="E976" s="358">
        <v>3609.17</v>
      </c>
      <c r="F976" s="359" t="s">
        <v>510</v>
      </c>
    </row>
    <row r="977" spans="1:6">
      <c r="A977" s="355" t="s">
        <v>1545</v>
      </c>
      <c r="B977" s="356" t="s">
        <v>1513</v>
      </c>
      <c r="C977" s="357" t="s">
        <v>509</v>
      </c>
      <c r="D977" s="358">
        <v>3609.17</v>
      </c>
      <c r="E977" s="358">
        <v>3609.17</v>
      </c>
      <c r="F977" s="359" t="s">
        <v>510</v>
      </c>
    </row>
    <row r="978" spans="1:6">
      <c r="A978" s="355" t="s">
        <v>1546</v>
      </c>
      <c r="B978" s="356" t="s">
        <v>1547</v>
      </c>
      <c r="C978" s="357" t="s">
        <v>509</v>
      </c>
      <c r="D978" s="358">
        <v>1448.28</v>
      </c>
      <c r="E978" s="358">
        <v>1448.28</v>
      </c>
      <c r="F978" s="359" t="s">
        <v>510</v>
      </c>
    </row>
    <row r="979" spans="1:6">
      <c r="A979" s="355" t="s">
        <v>1548</v>
      </c>
      <c r="B979" s="356" t="s">
        <v>1547</v>
      </c>
      <c r="C979" s="357" t="s">
        <v>509</v>
      </c>
      <c r="D979" s="358">
        <v>2248.2800000000002</v>
      </c>
      <c r="E979" s="358">
        <v>2248.2800000000002</v>
      </c>
      <c r="F979" s="359" t="s">
        <v>510</v>
      </c>
    </row>
    <row r="980" spans="1:6">
      <c r="A980" s="355" t="s">
        <v>1549</v>
      </c>
      <c r="B980" s="356" t="s">
        <v>1547</v>
      </c>
      <c r="C980" s="357" t="s">
        <v>509</v>
      </c>
      <c r="D980" s="358">
        <v>120</v>
      </c>
      <c r="E980" s="358">
        <v>120</v>
      </c>
      <c r="F980" s="359" t="s">
        <v>510</v>
      </c>
    </row>
    <row r="981" spans="1:6">
      <c r="A981" s="355" t="s">
        <v>1550</v>
      </c>
      <c r="B981" s="356" t="s">
        <v>1547</v>
      </c>
      <c r="C981" s="357" t="s">
        <v>509</v>
      </c>
      <c r="D981" s="358">
        <v>180</v>
      </c>
      <c r="E981" s="358">
        <v>180</v>
      </c>
      <c r="F981" s="359" t="s">
        <v>510</v>
      </c>
    </row>
    <row r="982" spans="1:6">
      <c r="A982" s="355" t="s">
        <v>1551</v>
      </c>
      <c r="B982" s="356" t="s">
        <v>1547</v>
      </c>
      <c r="C982" s="357" t="s">
        <v>509</v>
      </c>
      <c r="D982" s="358">
        <v>142.91999999999999</v>
      </c>
      <c r="E982" s="358">
        <v>142.91999999999999</v>
      </c>
      <c r="F982" s="359" t="s">
        <v>510</v>
      </c>
    </row>
    <row r="983" spans="1:6">
      <c r="A983" s="355" t="s">
        <v>1552</v>
      </c>
      <c r="B983" s="356" t="s">
        <v>1547</v>
      </c>
      <c r="C983" s="357" t="s">
        <v>509</v>
      </c>
      <c r="D983" s="358">
        <v>1281.03</v>
      </c>
      <c r="E983" s="358">
        <v>1281.03</v>
      </c>
      <c r="F983" s="359" t="s">
        <v>510</v>
      </c>
    </row>
    <row r="984" spans="1:6">
      <c r="A984" s="355" t="s">
        <v>1553</v>
      </c>
      <c r="B984" s="356" t="s">
        <v>1547</v>
      </c>
      <c r="C984" s="357" t="s">
        <v>509</v>
      </c>
      <c r="D984" s="358">
        <v>1597.92</v>
      </c>
      <c r="E984" s="358">
        <v>1597.92</v>
      </c>
      <c r="F984" s="359" t="s">
        <v>510</v>
      </c>
    </row>
    <row r="985" spans="1:6">
      <c r="A985" s="355" t="s">
        <v>1554</v>
      </c>
      <c r="B985" s="356" t="s">
        <v>1547</v>
      </c>
      <c r="C985" s="357" t="s">
        <v>509</v>
      </c>
      <c r="D985" s="358">
        <v>1597.92</v>
      </c>
      <c r="E985" s="358">
        <v>1597.92</v>
      </c>
      <c r="F985" s="359" t="s">
        <v>510</v>
      </c>
    </row>
    <row r="986" spans="1:6">
      <c r="A986" s="355" t="s">
        <v>1555</v>
      </c>
      <c r="B986" s="356" t="s">
        <v>1547</v>
      </c>
      <c r="C986" s="357" t="s">
        <v>509</v>
      </c>
      <c r="D986" s="358">
        <v>4496.55</v>
      </c>
      <c r="E986" s="358">
        <v>4496.55</v>
      </c>
      <c r="F986" s="359" t="s">
        <v>510</v>
      </c>
    </row>
    <row r="987" spans="1:6">
      <c r="A987" s="355" t="s">
        <v>1556</v>
      </c>
      <c r="B987" s="356" t="s">
        <v>1547</v>
      </c>
      <c r="C987" s="357" t="s">
        <v>509</v>
      </c>
      <c r="D987" s="358">
        <v>4496.55</v>
      </c>
      <c r="E987" s="358">
        <v>4496.55</v>
      </c>
      <c r="F987" s="359" t="s">
        <v>510</v>
      </c>
    </row>
    <row r="988" spans="1:6">
      <c r="A988" s="355" t="s">
        <v>1557</v>
      </c>
      <c r="B988" s="356" t="s">
        <v>1547</v>
      </c>
      <c r="C988" s="357" t="s">
        <v>509</v>
      </c>
      <c r="D988" s="358">
        <v>4991.38</v>
      </c>
      <c r="E988" s="358">
        <v>4991.38</v>
      </c>
      <c r="F988" s="359" t="s">
        <v>510</v>
      </c>
    </row>
    <row r="989" spans="1:6">
      <c r="A989" s="355" t="s">
        <v>1558</v>
      </c>
      <c r="B989" s="356" t="s">
        <v>1547</v>
      </c>
      <c r="C989" s="357" t="s">
        <v>509</v>
      </c>
      <c r="D989" s="358">
        <v>1448.28</v>
      </c>
      <c r="E989" s="358">
        <v>1448.28</v>
      </c>
      <c r="F989" s="359" t="s">
        <v>510</v>
      </c>
    </row>
    <row r="990" spans="1:6">
      <c r="A990" s="355" t="s">
        <v>1559</v>
      </c>
      <c r="B990" s="356" t="s">
        <v>1547</v>
      </c>
      <c r="C990" s="357" t="s">
        <v>509</v>
      </c>
      <c r="D990" s="358">
        <v>960</v>
      </c>
      <c r="E990" s="358">
        <v>960</v>
      </c>
      <c r="F990" s="359" t="s">
        <v>510</v>
      </c>
    </row>
    <row r="991" spans="1:6">
      <c r="A991" s="355" t="s">
        <v>1560</v>
      </c>
      <c r="B991" s="356" t="s">
        <v>1547</v>
      </c>
      <c r="C991" s="357" t="s">
        <v>509</v>
      </c>
      <c r="D991" s="358">
        <v>3200</v>
      </c>
      <c r="E991" s="358">
        <v>3200</v>
      </c>
      <c r="F991" s="359" t="s">
        <v>510</v>
      </c>
    </row>
    <row r="992" spans="1:6">
      <c r="A992" s="355" t="s">
        <v>1561</v>
      </c>
      <c r="B992" s="356" t="s">
        <v>1547</v>
      </c>
      <c r="C992" s="357" t="s">
        <v>509</v>
      </c>
      <c r="D992" s="358">
        <v>1517.2</v>
      </c>
      <c r="E992" s="358">
        <v>1517.2</v>
      </c>
      <c r="F992" s="359" t="s">
        <v>510</v>
      </c>
    </row>
    <row r="993" spans="1:6">
      <c r="A993" s="355" t="s">
        <v>1562</v>
      </c>
      <c r="B993" s="356" t="s">
        <v>1547</v>
      </c>
      <c r="C993" s="357" t="s">
        <v>509</v>
      </c>
      <c r="D993" s="358">
        <v>480</v>
      </c>
      <c r="E993" s="358">
        <v>480</v>
      </c>
      <c r="F993" s="359" t="s">
        <v>510</v>
      </c>
    </row>
    <row r="994" spans="1:6">
      <c r="A994" s="355" t="s">
        <v>1563</v>
      </c>
      <c r="B994" s="356" t="s">
        <v>1547</v>
      </c>
      <c r="C994" s="357" t="s">
        <v>509</v>
      </c>
      <c r="D994" s="358">
        <v>1590.09</v>
      </c>
      <c r="E994" s="358">
        <v>1590.09</v>
      </c>
      <c r="F994" s="359" t="s">
        <v>510</v>
      </c>
    </row>
    <row r="995" spans="1:6">
      <c r="A995" s="355" t="s">
        <v>1564</v>
      </c>
      <c r="B995" s="356" t="s">
        <v>1547</v>
      </c>
      <c r="C995" s="357" t="s">
        <v>509</v>
      </c>
      <c r="D995" s="358">
        <v>1408.05</v>
      </c>
      <c r="E995" s="358">
        <v>1408.05</v>
      </c>
      <c r="F995" s="359" t="s">
        <v>510</v>
      </c>
    </row>
    <row r="996" spans="1:6">
      <c r="A996" s="355" t="s">
        <v>1565</v>
      </c>
      <c r="B996" s="356" t="s">
        <v>1547</v>
      </c>
      <c r="C996" s="357" t="s">
        <v>509</v>
      </c>
      <c r="D996" s="358">
        <v>1408.05</v>
      </c>
      <c r="E996" s="358">
        <v>1408.05</v>
      </c>
      <c r="F996" s="359" t="s">
        <v>510</v>
      </c>
    </row>
    <row r="997" spans="1:6">
      <c r="A997" s="355" t="s">
        <v>1566</v>
      </c>
      <c r="B997" s="356" t="s">
        <v>1547</v>
      </c>
      <c r="C997" s="357" t="s">
        <v>509</v>
      </c>
      <c r="D997" s="358">
        <v>1408.05</v>
      </c>
      <c r="E997" s="358">
        <v>1408.05</v>
      </c>
      <c r="F997" s="359" t="s">
        <v>510</v>
      </c>
    </row>
    <row r="998" spans="1:6">
      <c r="A998" s="355" t="s">
        <v>1567</v>
      </c>
      <c r="B998" s="356" t="s">
        <v>1547</v>
      </c>
      <c r="C998" s="357" t="s">
        <v>509</v>
      </c>
      <c r="D998" s="358">
        <v>1408.05</v>
      </c>
      <c r="E998" s="358">
        <v>1408.05</v>
      </c>
      <c r="F998" s="359" t="s">
        <v>510</v>
      </c>
    </row>
    <row r="999" spans="1:6">
      <c r="A999" s="355" t="s">
        <v>1568</v>
      </c>
      <c r="B999" s="356" t="s">
        <v>1547</v>
      </c>
      <c r="C999" s="357" t="s">
        <v>509</v>
      </c>
      <c r="D999" s="358">
        <v>1408.05</v>
      </c>
      <c r="E999" s="358">
        <v>1408.05</v>
      </c>
      <c r="F999" s="359" t="s">
        <v>510</v>
      </c>
    </row>
    <row r="1000" spans="1:6">
      <c r="A1000" s="355" t="s">
        <v>1569</v>
      </c>
      <c r="B1000" s="356" t="s">
        <v>1547</v>
      </c>
      <c r="C1000" s="357" t="s">
        <v>509</v>
      </c>
      <c r="D1000" s="358">
        <v>5014.37</v>
      </c>
      <c r="E1000" s="358">
        <v>5014.37</v>
      </c>
      <c r="F1000" s="359" t="s">
        <v>510</v>
      </c>
    </row>
    <row r="1001" spans="1:6">
      <c r="A1001" s="355" t="s">
        <v>1570</v>
      </c>
      <c r="B1001" s="356" t="s">
        <v>1547</v>
      </c>
      <c r="C1001" s="357" t="s">
        <v>509</v>
      </c>
      <c r="D1001" s="358">
        <v>1408.05</v>
      </c>
      <c r="E1001" s="358">
        <v>1408.05</v>
      </c>
      <c r="F1001" s="359" t="s">
        <v>510</v>
      </c>
    </row>
    <row r="1002" spans="1:6">
      <c r="A1002" s="355" t="s">
        <v>1571</v>
      </c>
      <c r="B1002" s="356" t="s">
        <v>1547</v>
      </c>
      <c r="C1002" s="357" t="s">
        <v>509</v>
      </c>
      <c r="D1002" s="358">
        <v>1408.05</v>
      </c>
      <c r="E1002" s="358">
        <v>1408.05</v>
      </c>
      <c r="F1002" s="359" t="s">
        <v>510</v>
      </c>
    </row>
    <row r="1003" spans="1:6">
      <c r="A1003" s="355" t="s">
        <v>1572</v>
      </c>
      <c r="B1003" s="356" t="s">
        <v>1547</v>
      </c>
      <c r="C1003" s="357" t="s">
        <v>509</v>
      </c>
      <c r="D1003" s="358">
        <v>2672.41</v>
      </c>
      <c r="E1003" s="358">
        <v>2672.41</v>
      </c>
      <c r="F1003" s="359" t="s">
        <v>510</v>
      </c>
    </row>
    <row r="1004" spans="1:6">
      <c r="A1004" s="355" t="s">
        <v>1573</v>
      </c>
      <c r="B1004" s="356" t="s">
        <v>1547</v>
      </c>
      <c r="C1004" s="357" t="s">
        <v>509</v>
      </c>
      <c r="D1004" s="358">
        <v>5513.79</v>
      </c>
      <c r="E1004" s="358">
        <v>5513.79</v>
      </c>
      <c r="F1004" s="359" t="s">
        <v>510</v>
      </c>
    </row>
    <row r="1005" spans="1:6">
      <c r="A1005" s="355" t="s">
        <v>1574</v>
      </c>
      <c r="B1005" s="356" t="s">
        <v>1547</v>
      </c>
      <c r="C1005" s="357" t="s">
        <v>509</v>
      </c>
      <c r="D1005" s="358">
        <v>41673.57</v>
      </c>
      <c r="E1005" s="358">
        <v>41673.57</v>
      </c>
      <c r="F1005" s="359" t="s">
        <v>510</v>
      </c>
    </row>
    <row r="1006" spans="1:6">
      <c r="A1006" s="355" t="s">
        <v>1575</v>
      </c>
      <c r="B1006" s="356" t="s">
        <v>1547</v>
      </c>
      <c r="C1006" s="357" t="s">
        <v>509</v>
      </c>
      <c r="D1006" s="358">
        <v>1746.41</v>
      </c>
      <c r="E1006" s="358">
        <v>1746.41</v>
      </c>
      <c r="F1006" s="359" t="s">
        <v>510</v>
      </c>
    </row>
    <row r="1007" spans="1:6">
      <c r="A1007" s="355" t="s">
        <v>1576</v>
      </c>
      <c r="B1007" s="356" t="s">
        <v>1547</v>
      </c>
      <c r="C1007" s="357" t="s">
        <v>509</v>
      </c>
      <c r="D1007" s="358">
        <v>2562.0700000000002</v>
      </c>
      <c r="E1007" s="358">
        <v>2562.0700000000002</v>
      </c>
      <c r="F1007" s="359" t="s">
        <v>510</v>
      </c>
    </row>
    <row r="1008" spans="1:6">
      <c r="A1008" s="355" t="s">
        <v>1577</v>
      </c>
      <c r="B1008" s="356" t="s">
        <v>1547</v>
      </c>
      <c r="C1008" s="357" t="s">
        <v>509</v>
      </c>
      <c r="D1008" s="358">
        <v>1865.67</v>
      </c>
      <c r="E1008" s="358">
        <v>1865.67</v>
      </c>
      <c r="F1008" s="359" t="s">
        <v>510</v>
      </c>
    </row>
    <row r="1009" spans="1:6">
      <c r="A1009" s="355" t="s">
        <v>1578</v>
      </c>
      <c r="B1009" s="356" t="s">
        <v>1547</v>
      </c>
      <c r="C1009" s="357" t="s">
        <v>509</v>
      </c>
      <c r="D1009" s="358">
        <v>6017.24</v>
      </c>
      <c r="E1009" s="358">
        <v>6017.24</v>
      </c>
      <c r="F1009" s="359" t="s">
        <v>510</v>
      </c>
    </row>
    <row r="1010" spans="1:6">
      <c r="A1010" s="355" t="s">
        <v>1579</v>
      </c>
      <c r="B1010" s="356" t="s">
        <v>1547</v>
      </c>
      <c r="C1010" s="357" t="s">
        <v>509</v>
      </c>
      <c r="D1010" s="358">
        <v>4540</v>
      </c>
      <c r="E1010" s="358">
        <v>4540</v>
      </c>
      <c r="F1010" s="359" t="s">
        <v>510</v>
      </c>
    </row>
    <row r="1011" spans="1:6">
      <c r="A1011" s="355" t="s">
        <v>1580</v>
      </c>
      <c r="B1011" s="356" t="s">
        <v>1547</v>
      </c>
      <c r="C1011" s="357" t="s">
        <v>509</v>
      </c>
      <c r="D1011" s="358">
        <v>2137.86</v>
      </c>
      <c r="E1011" s="358">
        <v>2137.86</v>
      </c>
      <c r="F1011" s="359" t="s">
        <v>510</v>
      </c>
    </row>
    <row r="1012" spans="1:6">
      <c r="A1012" s="355" t="s">
        <v>1581</v>
      </c>
      <c r="B1012" s="356" t="s">
        <v>1547</v>
      </c>
      <c r="C1012" s="357" t="s">
        <v>509</v>
      </c>
      <c r="D1012" s="358">
        <v>827.58</v>
      </c>
      <c r="E1012" s="358">
        <v>827.58</v>
      </c>
      <c r="F1012" s="359" t="s">
        <v>510</v>
      </c>
    </row>
    <row r="1013" spans="1:6">
      <c r="A1013" s="355" t="s">
        <v>1582</v>
      </c>
      <c r="B1013" s="356" t="s">
        <v>1547</v>
      </c>
      <c r="C1013" s="357" t="s">
        <v>509</v>
      </c>
      <c r="D1013" s="358">
        <v>816.67</v>
      </c>
      <c r="E1013" s="358">
        <v>816.67</v>
      </c>
      <c r="F1013" s="359" t="s">
        <v>510</v>
      </c>
    </row>
    <row r="1014" spans="1:6">
      <c r="A1014" s="355" t="s">
        <v>1583</v>
      </c>
      <c r="B1014" s="356" t="s">
        <v>1547</v>
      </c>
      <c r="C1014" s="357" t="s">
        <v>509</v>
      </c>
      <c r="D1014" s="358">
        <v>2400</v>
      </c>
      <c r="E1014" s="358">
        <v>2400</v>
      </c>
      <c r="F1014" s="359" t="s">
        <v>510</v>
      </c>
    </row>
    <row r="1015" spans="1:6">
      <c r="A1015" s="355" t="s">
        <v>1584</v>
      </c>
      <c r="B1015" s="356" t="s">
        <v>1547</v>
      </c>
      <c r="C1015" s="357" t="s">
        <v>509</v>
      </c>
      <c r="D1015" s="358">
        <v>1345.68</v>
      </c>
      <c r="E1015" s="358">
        <v>1345.68</v>
      </c>
      <c r="F1015" s="359" t="s">
        <v>510</v>
      </c>
    </row>
    <row r="1016" spans="1:6">
      <c r="A1016" s="355" t="s">
        <v>1585</v>
      </c>
      <c r="B1016" s="356" t="s">
        <v>1547</v>
      </c>
      <c r="C1016" s="357" t="s">
        <v>509</v>
      </c>
      <c r="D1016" s="358">
        <v>1345.68</v>
      </c>
      <c r="E1016" s="358">
        <v>1345.68</v>
      </c>
      <c r="F1016" s="359" t="s">
        <v>510</v>
      </c>
    </row>
    <row r="1017" spans="1:6">
      <c r="A1017" s="355" t="s">
        <v>1586</v>
      </c>
      <c r="B1017" s="356" t="s">
        <v>1547</v>
      </c>
      <c r="C1017" s="357" t="s">
        <v>509</v>
      </c>
      <c r="D1017" s="358">
        <v>1345.68</v>
      </c>
      <c r="E1017" s="358">
        <v>1345.68</v>
      </c>
      <c r="F1017" s="359" t="s">
        <v>510</v>
      </c>
    </row>
    <row r="1018" spans="1:6">
      <c r="A1018" s="355" t="s">
        <v>1587</v>
      </c>
      <c r="B1018" s="356" t="s">
        <v>1547</v>
      </c>
      <c r="C1018" s="357" t="s">
        <v>509</v>
      </c>
      <c r="D1018" s="358">
        <v>1359.19</v>
      </c>
      <c r="E1018" s="358">
        <v>1359.19</v>
      </c>
      <c r="F1018" s="359" t="s">
        <v>510</v>
      </c>
    </row>
    <row r="1019" spans="1:6">
      <c r="A1019" s="355" t="s">
        <v>1588</v>
      </c>
      <c r="B1019" s="356" t="s">
        <v>1547</v>
      </c>
      <c r="C1019" s="357" t="s">
        <v>509</v>
      </c>
      <c r="D1019" s="358">
        <v>1359.19</v>
      </c>
      <c r="E1019" s="358">
        <v>1359.19</v>
      </c>
      <c r="F1019" s="359" t="s">
        <v>510</v>
      </c>
    </row>
    <row r="1020" spans="1:6">
      <c r="A1020" s="355" t="s">
        <v>1589</v>
      </c>
      <c r="B1020" s="356" t="s">
        <v>1547</v>
      </c>
      <c r="C1020" s="357" t="s">
        <v>509</v>
      </c>
      <c r="D1020" s="358">
        <v>1357.76</v>
      </c>
      <c r="E1020" s="358">
        <v>1357.76</v>
      </c>
      <c r="F1020" s="359" t="s">
        <v>510</v>
      </c>
    </row>
    <row r="1021" spans="1:6">
      <c r="A1021" s="355" t="s">
        <v>1590</v>
      </c>
      <c r="B1021" s="356" t="s">
        <v>1547</v>
      </c>
      <c r="C1021" s="357" t="s">
        <v>509</v>
      </c>
      <c r="D1021" s="358">
        <v>2148.2800000000002</v>
      </c>
      <c r="E1021" s="358">
        <v>2148.2800000000002</v>
      </c>
      <c r="F1021" s="359" t="s">
        <v>510</v>
      </c>
    </row>
    <row r="1022" spans="1:6">
      <c r="A1022" s="355" t="s">
        <v>1591</v>
      </c>
      <c r="B1022" s="356" t="s">
        <v>1547</v>
      </c>
      <c r="C1022" s="357" t="s">
        <v>509</v>
      </c>
      <c r="D1022" s="358">
        <v>3782.76</v>
      </c>
      <c r="E1022" s="358">
        <v>3782.76</v>
      </c>
      <c r="F1022" s="359" t="s">
        <v>510</v>
      </c>
    </row>
    <row r="1023" spans="1:6">
      <c r="A1023" s="355" t="s">
        <v>1592</v>
      </c>
      <c r="B1023" s="356" t="s">
        <v>1547</v>
      </c>
      <c r="C1023" s="357" t="s">
        <v>509</v>
      </c>
      <c r="D1023" s="358">
        <v>2534.48</v>
      </c>
      <c r="E1023" s="358">
        <v>2534.48</v>
      </c>
      <c r="F1023" s="359" t="s">
        <v>510</v>
      </c>
    </row>
    <row r="1024" spans="1:6">
      <c r="A1024" s="355" t="s">
        <v>1593</v>
      </c>
      <c r="B1024" s="356" t="s">
        <v>1547</v>
      </c>
      <c r="C1024" s="357" t="s">
        <v>509</v>
      </c>
      <c r="D1024" s="358">
        <v>2706.9</v>
      </c>
      <c r="E1024" s="358">
        <v>2706.9</v>
      </c>
      <c r="F1024" s="359" t="s">
        <v>510</v>
      </c>
    </row>
    <row r="1025" spans="1:6">
      <c r="A1025" s="355" t="s">
        <v>1594</v>
      </c>
      <c r="B1025" s="356" t="s">
        <v>1547</v>
      </c>
      <c r="C1025" s="357" t="s">
        <v>509</v>
      </c>
      <c r="D1025" s="358">
        <v>2706.9</v>
      </c>
      <c r="E1025" s="358">
        <v>2706.9</v>
      </c>
      <c r="F1025" s="359" t="s">
        <v>510</v>
      </c>
    </row>
    <row r="1026" spans="1:6">
      <c r="A1026" s="355" t="s">
        <v>1595</v>
      </c>
      <c r="B1026" s="356" t="s">
        <v>1547</v>
      </c>
      <c r="C1026" s="357" t="s">
        <v>509</v>
      </c>
      <c r="D1026" s="358">
        <v>2289.66</v>
      </c>
      <c r="E1026" s="358">
        <v>2289.66</v>
      </c>
      <c r="F1026" s="359" t="s">
        <v>510</v>
      </c>
    </row>
    <row r="1027" spans="1:6">
      <c r="A1027" s="355" t="s">
        <v>1596</v>
      </c>
      <c r="B1027" s="356" t="s">
        <v>1547</v>
      </c>
      <c r="C1027" s="357" t="s">
        <v>509</v>
      </c>
      <c r="D1027" s="358">
        <v>2289.66</v>
      </c>
      <c r="E1027" s="358">
        <v>2289.66</v>
      </c>
      <c r="F1027" s="359" t="s">
        <v>510</v>
      </c>
    </row>
    <row r="1028" spans="1:6">
      <c r="A1028" s="355" t="s">
        <v>1597</v>
      </c>
      <c r="B1028" s="356" t="s">
        <v>1547</v>
      </c>
      <c r="C1028" s="357" t="s">
        <v>509</v>
      </c>
      <c r="D1028" s="358">
        <v>2289.66</v>
      </c>
      <c r="E1028" s="358">
        <v>2289.66</v>
      </c>
      <c r="F1028" s="359" t="s">
        <v>510</v>
      </c>
    </row>
    <row r="1029" spans="1:6">
      <c r="A1029" s="355" t="s">
        <v>1598</v>
      </c>
      <c r="B1029" s="356" t="s">
        <v>1547</v>
      </c>
      <c r="C1029" s="357" t="s">
        <v>509</v>
      </c>
      <c r="D1029" s="358">
        <v>3000</v>
      </c>
      <c r="E1029" s="358">
        <v>3000</v>
      </c>
      <c r="F1029" s="359" t="s">
        <v>510</v>
      </c>
    </row>
    <row r="1030" spans="1:6">
      <c r="A1030" s="355" t="s">
        <v>1599</v>
      </c>
      <c r="B1030" s="356" t="s">
        <v>1547</v>
      </c>
      <c r="C1030" s="357" t="s">
        <v>509</v>
      </c>
      <c r="D1030" s="358">
        <v>3000</v>
      </c>
      <c r="E1030" s="358">
        <v>3000</v>
      </c>
      <c r="F1030" s="359" t="s">
        <v>510</v>
      </c>
    </row>
    <row r="1031" spans="1:6">
      <c r="A1031" s="355" t="s">
        <v>1600</v>
      </c>
      <c r="B1031" s="356" t="s">
        <v>1547</v>
      </c>
      <c r="C1031" s="357" t="s">
        <v>509</v>
      </c>
      <c r="D1031" s="358">
        <v>910.92</v>
      </c>
      <c r="E1031" s="358">
        <v>910.92</v>
      </c>
      <c r="F1031" s="359" t="s">
        <v>510</v>
      </c>
    </row>
    <row r="1032" spans="1:6">
      <c r="A1032" s="355" t="s">
        <v>1601</v>
      </c>
      <c r="B1032" s="356" t="s">
        <v>1547</v>
      </c>
      <c r="C1032" s="357" t="s">
        <v>509</v>
      </c>
      <c r="D1032" s="358">
        <v>1200</v>
      </c>
      <c r="E1032" s="358">
        <v>1200</v>
      </c>
      <c r="F1032" s="359" t="s">
        <v>510</v>
      </c>
    </row>
    <row r="1033" spans="1:6">
      <c r="A1033" s="355" t="s">
        <v>1602</v>
      </c>
      <c r="B1033" s="356" t="s">
        <v>1547</v>
      </c>
      <c r="C1033" s="357" t="s">
        <v>509</v>
      </c>
      <c r="D1033" s="358">
        <v>3782.76</v>
      </c>
      <c r="E1033" s="358">
        <v>3782.76</v>
      </c>
      <c r="F1033" s="359" t="s">
        <v>510</v>
      </c>
    </row>
    <row r="1034" spans="1:6">
      <c r="A1034" s="355" t="s">
        <v>1603</v>
      </c>
      <c r="B1034" s="356" t="s">
        <v>1547</v>
      </c>
      <c r="C1034" s="357" t="s">
        <v>509</v>
      </c>
      <c r="D1034" s="358">
        <v>1408.05</v>
      </c>
      <c r="E1034" s="358">
        <v>1408.05</v>
      </c>
      <c r="F1034" s="359" t="s">
        <v>510</v>
      </c>
    </row>
    <row r="1035" spans="1:6">
      <c r="A1035" s="355" t="s">
        <v>1604</v>
      </c>
      <c r="B1035" s="356" t="s">
        <v>1547</v>
      </c>
      <c r="C1035" s="357" t="s">
        <v>509</v>
      </c>
      <c r="D1035" s="358">
        <v>2289.66</v>
      </c>
      <c r="E1035" s="358">
        <v>2289.66</v>
      </c>
      <c r="F1035" s="359" t="s">
        <v>510</v>
      </c>
    </row>
    <row r="1036" spans="1:6">
      <c r="A1036" s="355" t="s">
        <v>1605</v>
      </c>
      <c r="B1036" s="356" t="s">
        <v>1547</v>
      </c>
      <c r="C1036" s="357" t="s">
        <v>509</v>
      </c>
      <c r="D1036" s="358">
        <v>2148.2800000000002</v>
      </c>
      <c r="E1036" s="358">
        <v>2148.2800000000002</v>
      </c>
      <c r="F1036" s="359" t="s">
        <v>510</v>
      </c>
    </row>
    <row r="1037" spans="1:6">
      <c r="A1037" s="355" t="s">
        <v>1606</v>
      </c>
      <c r="B1037" s="356" t="s">
        <v>1547</v>
      </c>
      <c r="C1037" s="357" t="s">
        <v>509</v>
      </c>
      <c r="D1037" s="358">
        <v>1429.17</v>
      </c>
      <c r="E1037" s="358">
        <v>1429.17</v>
      </c>
      <c r="F1037" s="359" t="s">
        <v>510</v>
      </c>
    </row>
    <row r="1038" spans="1:6">
      <c r="A1038" s="355" t="s">
        <v>1607</v>
      </c>
      <c r="B1038" s="356" t="s">
        <v>1547</v>
      </c>
      <c r="C1038" s="357" t="s">
        <v>509</v>
      </c>
      <c r="D1038" s="358">
        <v>2672.42</v>
      </c>
      <c r="E1038" s="358">
        <v>2672.42</v>
      </c>
      <c r="F1038" s="359" t="s">
        <v>510</v>
      </c>
    </row>
    <row r="1039" spans="1:6">
      <c r="A1039" s="355" t="s">
        <v>1608</v>
      </c>
      <c r="B1039" s="356" t="s">
        <v>1547</v>
      </c>
      <c r="C1039" s="357" t="s">
        <v>509</v>
      </c>
      <c r="D1039" s="358">
        <v>3689.66</v>
      </c>
      <c r="E1039" s="358">
        <v>3689.66</v>
      </c>
      <c r="F1039" s="359" t="s">
        <v>510</v>
      </c>
    </row>
    <row r="1040" spans="1:6">
      <c r="A1040" s="355" t="s">
        <v>1609</v>
      </c>
      <c r="B1040" s="356" t="s">
        <v>1547</v>
      </c>
      <c r="C1040" s="357" t="s">
        <v>509</v>
      </c>
      <c r="D1040" s="358">
        <v>2172.0300000000002</v>
      </c>
      <c r="E1040" s="358">
        <v>2172.0300000000002</v>
      </c>
      <c r="F1040" s="359" t="s">
        <v>510</v>
      </c>
    </row>
    <row r="1041" spans="1:6">
      <c r="A1041" s="355" t="s">
        <v>1610</v>
      </c>
      <c r="B1041" s="356" t="s">
        <v>1547</v>
      </c>
      <c r="C1041" s="357" t="s">
        <v>509</v>
      </c>
      <c r="D1041" s="358">
        <v>2172.0300000000002</v>
      </c>
      <c r="E1041" s="358">
        <v>2172.0300000000002</v>
      </c>
      <c r="F1041" s="359" t="s">
        <v>510</v>
      </c>
    </row>
    <row r="1042" spans="1:6">
      <c r="A1042" s="355" t="s">
        <v>1611</v>
      </c>
      <c r="B1042" s="356" t="s">
        <v>1547</v>
      </c>
      <c r="C1042" s="357" t="s">
        <v>509</v>
      </c>
      <c r="D1042" s="358">
        <v>2172.0300000000002</v>
      </c>
      <c r="E1042" s="358">
        <v>2172.0300000000002</v>
      </c>
      <c r="F1042" s="359" t="s">
        <v>510</v>
      </c>
    </row>
    <row r="1043" spans="1:6">
      <c r="A1043" s="355" t="s">
        <v>1612</v>
      </c>
      <c r="B1043" s="356" t="s">
        <v>1547</v>
      </c>
      <c r="C1043" s="357" t="s">
        <v>509</v>
      </c>
      <c r="D1043" s="358">
        <v>2172.0300000000002</v>
      </c>
      <c r="E1043" s="358">
        <v>2172.0300000000002</v>
      </c>
      <c r="F1043" s="359" t="s">
        <v>510</v>
      </c>
    </row>
    <row r="1044" spans="1:6">
      <c r="A1044" s="355" t="s">
        <v>1613</v>
      </c>
      <c r="B1044" s="356" t="s">
        <v>1547</v>
      </c>
      <c r="C1044" s="357" t="s">
        <v>509</v>
      </c>
      <c r="D1044" s="358">
        <v>4182.76</v>
      </c>
      <c r="E1044" s="358">
        <v>4182.76</v>
      </c>
      <c r="F1044" s="359" t="s">
        <v>510</v>
      </c>
    </row>
    <row r="1045" spans="1:6">
      <c r="A1045" s="355" t="s">
        <v>1614</v>
      </c>
      <c r="B1045" s="356" t="s">
        <v>1547</v>
      </c>
      <c r="C1045" s="357" t="s">
        <v>509</v>
      </c>
      <c r="D1045" s="358">
        <v>2172.0300000000002</v>
      </c>
      <c r="E1045" s="358">
        <v>2172.0300000000002</v>
      </c>
      <c r="F1045" s="359" t="s">
        <v>510</v>
      </c>
    </row>
    <row r="1046" spans="1:6">
      <c r="A1046" s="355" t="s">
        <v>1615</v>
      </c>
      <c r="B1046" s="356" t="s">
        <v>1547</v>
      </c>
      <c r="C1046" s="357" t="s">
        <v>509</v>
      </c>
      <c r="D1046" s="358">
        <v>4741.38</v>
      </c>
      <c r="E1046" s="358">
        <v>4741.38</v>
      </c>
      <c r="F1046" s="359" t="s">
        <v>510</v>
      </c>
    </row>
    <row r="1047" spans="1:6">
      <c r="A1047" s="355" t="s">
        <v>1616</v>
      </c>
      <c r="B1047" s="356" t="s">
        <v>1547</v>
      </c>
      <c r="C1047" s="357" t="s">
        <v>509</v>
      </c>
      <c r="D1047" s="358">
        <v>720</v>
      </c>
      <c r="E1047" s="358">
        <v>720</v>
      </c>
      <c r="F1047" s="359" t="s">
        <v>510</v>
      </c>
    </row>
    <row r="1048" spans="1:6">
      <c r="A1048" s="355" t="s">
        <v>1617</v>
      </c>
      <c r="B1048" s="356" t="s">
        <v>1547</v>
      </c>
      <c r="C1048" s="357" t="s">
        <v>509</v>
      </c>
      <c r="D1048" s="358">
        <v>480</v>
      </c>
      <c r="E1048" s="358">
        <v>480</v>
      </c>
      <c r="F1048" s="359" t="s">
        <v>510</v>
      </c>
    </row>
    <row r="1049" spans="1:6">
      <c r="A1049" s="355" t="s">
        <v>1618</v>
      </c>
      <c r="B1049" s="356" t="s">
        <v>1547</v>
      </c>
      <c r="C1049" s="357" t="s">
        <v>509</v>
      </c>
      <c r="D1049" s="358">
        <v>2000</v>
      </c>
      <c r="E1049" s="358">
        <v>2000</v>
      </c>
      <c r="F1049" s="359" t="s">
        <v>510</v>
      </c>
    </row>
    <row r="1050" spans="1:6">
      <c r="A1050" s="355" t="s">
        <v>1619</v>
      </c>
      <c r="B1050" s="356" t="s">
        <v>1547</v>
      </c>
      <c r="C1050" s="357" t="s">
        <v>509</v>
      </c>
      <c r="D1050" s="358">
        <v>1429.17</v>
      </c>
      <c r="E1050" s="358">
        <v>1429.17</v>
      </c>
      <c r="F1050" s="359" t="s">
        <v>510</v>
      </c>
    </row>
    <row r="1051" spans="1:6">
      <c r="A1051" s="355" t="s">
        <v>1620</v>
      </c>
      <c r="B1051" s="356" t="s">
        <v>1547</v>
      </c>
      <c r="C1051" s="357" t="s">
        <v>509</v>
      </c>
      <c r="D1051" s="358">
        <v>4000</v>
      </c>
      <c r="E1051" s="358">
        <v>4000</v>
      </c>
      <c r="F1051" s="359" t="s">
        <v>510</v>
      </c>
    </row>
    <row r="1052" spans="1:6">
      <c r="A1052" s="355" t="s">
        <v>1621</v>
      </c>
      <c r="B1052" s="356" t="s">
        <v>1547</v>
      </c>
      <c r="C1052" s="357" t="s">
        <v>509</v>
      </c>
      <c r="D1052" s="358">
        <v>2200</v>
      </c>
      <c r="E1052" s="358">
        <v>2200</v>
      </c>
      <c r="F1052" s="359" t="s">
        <v>510</v>
      </c>
    </row>
    <row r="1053" spans="1:6">
      <c r="A1053" s="355" t="s">
        <v>1622</v>
      </c>
      <c r="B1053" s="356" t="s">
        <v>1547</v>
      </c>
      <c r="C1053" s="357" t="s">
        <v>509</v>
      </c>
      <c r="D1053" s="358">
        <v>3735.86</v>
      </c>
      <c r="E1053" s="358">
        <v>3735.86</v>
      </c>
      <c r="F1053" s="359" t="s">
        <v>510</v>
      </c>
    </row>
    <row r="1054" spans="1:6">
      <c r="A1054" s="355" t="s">
        <v>1623</v>
      </c>
      <c r="B1054" s="356" t="s">
        <v>1547</v>
      </c>
      <c r="C1054" s="357" t="s">
        <v>509</v>
      </c>
      <c r="D1054" s="358">
        <v>1200</v>
      </c>
      <c r="E1054" s="358">
        <v>1200</v>
      </c>
      <c r="F1054" s="359" t="s">
        <v>510</v>
      </c>
    </row>
    <row r="1055" spans="1:6">
      <c r="A1055" s="355" t="s">
        <v>1624</v>
      </c>
      <c r="B1055" s="356" t="s">
        <v>1547</v>
      </c>
      <c r="C1055" s="357" t="s">
        <v>509</v>
      </c>
      <c r="D1055" s="358">
        <v>2248.2800000000002</v>
      </c>
      <c r="E1055" s="358">
        <v>2248.2800000000002</v>
      </c>
      <c r="F1055" s="359" t="s">
        <v>510</v>
      </c>
    </row>
    <row r="1056" spans="1:6">
      <c r="A1056" s="355" t="s">
        <v>1625</v>
      </c>
      <c r="B1056" s="356" t="s">
        <v>1547</v>
      </c>
      <c r="C1056" s="357" t="s">
        <v>509</v>
      </c>
      <c r="D1056" s="358">
        <v>816.67</v>
      </c>
      <c r="E1056" s="358">
        <v>816.67</v>
      </c>
      <c r="F1056" s="359" t="s">
        <v>510</v>
      </c>
    </row>
    <row r="1057" spans="1:6">
      <c r="A1057" s="355" t="s">
        <v>1626</v>
      </c>
      <c r="B1057" s="356" t="s">
        <v>1547</v>
      </c>
      <c r="C1057" s="357" t="s">
        <v>509</v>
      </c>
      <c r="D1057" s="358">
        <v>5168</v>
      </c>
      <c r="E1057" s="358">
        <v>5168</v>
      </c>
      <c r="F1057" s="359" t="s">
        <v>510</v>
      </c>
    </row>
    <row r="1058" spans="1:6">
      <c r="A1058" s="355" t="s">
        <v>1627</v>
      </c>
      <c r="B1058" s="356" t="s">
        <v>1547</v>
      </c>
      <c r="C1058" s="357" t="s">
        <v>509</v>
      </c>
      <c r="D1058" s="358">
        <v>4000</v>
      </c>
      <c r="E1058" s="358">
        <v>4000</v>
      </c>
      <c r="F1058" s="359" t="s">
        <v>510</v>
      </c>
    </row>
    <row r="1059" spans="1:6">
      <c r="A1059" s="355" t="s">
        <v>1628</v>
      </c>
      <c r="B1059" s="356" t="s">
        <v>1547</v>
      </c>
      <c r="C1059" s="357" t="s">
        <v>509</v>
      </c>
      <c r="D1059" s="358">
        <v>300</v>
      </c>
      <c r="E1059" s="358">
        <v>300</v>
      </c>
      <c r="F1059" s="359" t="s">
        <v>510</v>
      </c>
    </row>
    <row r="1060" spans="1:6">
      <c r="A1060" s="355" t="s">
        <v>1629</v>
      </c>
      <c r="B1060" s="356" t="s">
        <v>1547</v>
      </c>
      <c r="C1060" s="357" t="s">
        <v>509</v>
      </c>
      <c r="D1060" s="358">
        <v>600</v>
      </c>
      <c r="E1060" s="358">
        <v>600</v>
      </c>
      <c r="F1060" s="359" t="s">
        <v>510</v>
      </c>
    </row>
    <row r="1061" spans="1:6">
      <c r="A1061" s="355" t="s">
        <v>1630</v>
      </c>
      <c r="B1061" s="356" t="s">
        <v>1547</v>
      </c>
      <c r="C1061" s="357" t="s">
        <v>509</v>
      </c>
      <c r="D1061" s="358">
        <v>240</v>
      </c>
      <c r="E1061" s="358">
        <v>240</v>
      </c>
      <c r="F1061" s="359" t="s">
        <v>510</v>
      </c>
    </row>
    <row r="1062" spans="1:6">
      <c r="A1062" s="355" t="s">
        <v>1631</v>
      </c>
      <c r="B1062" s="356" t="s">
        <v>1547</v>
      </c>
      <c r="C1062" s="357" t="s">
        <v>509</v>
      </c>
      <c r="D1062" s="358">
        <v>634.6</v>
      </c>
      <c r="E1062" s="358">
        <v>634.6</v>
      </c>
      <c r="F1062" s="359" t="s">
        <v>510</v>
      </c>
    </row>
    <row r="1063" spans="1:6">
      <c r="A1063" s="355" t="s">
        <v>1632</v>
      </c>
      <c r="B1063" s="356" t="s">
        <v>1547</v>
      </c>
      <c r="C1063" s="357" t="s">
        <v>509</v>
      </c>
      <c r="D1063" s="358">
        <v>567.66999999999996</v>
      </c>
      <c r="E1063" s="358">
        <v>567.66999999999996</v>
      </c>
      <c r="F1063" s="359" t="s">
        <v>510</v>
      </c>
    </row>
    <row r="1064" spans="1:6">
      <c r="A1064" s="355" t="s">
        <v>1633</v>
      </c>
      <c r="B1064" s="356" t="s">
        <v>1547</v>
      </c>
      <c r="C1064" s="357" t="s">
        <v>509</v>
      </c>
      <c r="D1064" s="358">
        <v>1867.82</v>
      </c>
      <c r="E1064" s="358">
        <v>1867.82</v>
      </c>
      <c r="F1064" s="359" t="s">
        <v>510</v>
      </c>
    </row>
    <row r="1065" spans="1:6">
      <c r="A1065" s="355" t="s">
        <v>1634</v>
      </c>
      <c r="B1065" s="356" t="s">
        <v>1547</v>
      </c>
      <c r="C1065" s="357" t="s">
        <v>509</v>
      </c>
      <c r="D1065" s="358">
        <v>2686.8</v>
      </c>
      <c r="E1065" s="358">
        <v>2686.8</v>
      </c>
      <c r="F1065" s="359" t="s">
        <v>510</v>
      </c>
    </row>
    <row r="1066" spans="1:6">
      <c r="A1066" s="355" t="s">
        <v>1635</v>
      </c>
      <c r="B1066" s="356" t="s">
        <v>1547</v>
      </c>
      <c r="C1066" s="357" t="s">
        <v>509</v>
      </c>
      <c r="D1066" s="358">
        <v>2248.2800000000002</v>
      </c>
      <c r="E1066" s="358">
        <v>2248.2800000000002</v>
      </c>
      <c r="F1066" s="359" t="s">
        <v>510</v>
      </c>
    </row>
    <row r="1067" spans="1:6">
      <c r="A1067" s="355" t="s">
        <v>1636</v>
      </c>
      <c r="B1067" s="356" t="s">
        <v>1547</v>
      </c>
      <c r="C1067" s="357" t="s">
        <v>509</v>
      </c>
      <c r="D1067" s="358">
        <v>3617.24</v>
      </c>
      <c r="E1067" s="358">
        <v>3617.24</v>
      </c>
      <c r="F1067" s="359" t="s">
        <v>510</v>
      </c>
    </row>
    <row r="1068" spans="1:6">
      <c r="A1068" s="355" t="s">
        <v>1637</v>
      </c>
      <c r="B1068" s="356" t="s">
        <v>1547</v>
      </c>
      <c r="C1068" s="357" t="s">
        <v>509</v>
      </c>
      <c r="D1068" s="358">
        <v>5858.62</v>
      </c>
      <c r="E1068" s="358">
        <v>5858.62</v>
      </c>
      <c r="F1068" s="359" t="s">
        <v>510</v>
      </c>
    </row>
    <row r="1069" spans="1:6">
      <c r="A1069" s="355" t="s">
        <v>1638</v>
      </c>
      <c r="B1069" s="356" t="s">
        <v>1547</v>
      </c>
      <c r="C1069" s="357" t="s">
        <v>509</v>
      </c>
      <c r="D1069" s="358">
        <v>220</v>
      </c>
      <c r="E1069" s="358">
        <v>220</v>
      </c>
      <c r="F1069" s="359" t="s">
        <v>510</v>
      </c>
    </row>
    <row r="1070" spans="1:6">
      <c r="A1070" s="355" t="s">
        <v>1639</v>
      </c>
      <c r="B1070" s="356" t="s">
        <v>1547</v>
      </c>
      <c r="C1070" s="357" t="s">
        <v>509</v>
      </c>
      <c r="D1070" s="358">
        <v>120</v>
      </c>
      <c r="E1070" s="358">
        <v>120</v>
      </c>
      <c r="F1070" s="359" t="s">
        <v>510</v>
      </c>
    </row>
    <row r="1071" spans="1:6">
      <c r="A1071" s="355" t="s">
        <v>1640</v>
      </c>
      <c r="B1071" s="356" t="s">
        <v>1547</v>
      </c>
      <c r="C1071" s="357" t="s">
        <v>509</v>
      </c>
      <c r="D1071" s="358">
        <v>720</v>
      </c>
      <c r="E1071" s="358">
        <v>720</v>
      </c>
      <c r="F1071" s="359" t="s">
        <v>510</v>
      </c>
    </row>
    <row r="1072" spans="1:6">
      <c r="A1072" s="355" t="s">
        <v>1641</v>
      </c>
      <c r="B1072" s="356" t="s">
        <v>1547</v>
      </c>
      <c r="C1072" s="357" t="s">
        <v>509</v>
      </c>
      <c r="D1072" s="358">
        <v>1408.05</v>
      </c>
      <c r="E1072" s="358">
        <v>1408.05</v>
      </c>
      <c r="F1072" s="359" t="s">
        <v>510</v>
      </c>
    </row>
    <row r="1073" spans="1:6">
      <c r="A1073" s="355" t="s">
        <v>1642</v>
      </c>
      <c r="B1073" s="356" t="s">
        <v>1643</v>
      </c>
      <c r="C1073" s="357" t="s">
        <v>509</v>
      </c>
      <c r="D1073" s="358">
        <v>3237.5</v>
      </c>
      <c r="E1073" s="358">
        <v>3237.5</v>
      </c>
      <c r="F1073" s="359" t="s">
        <v>561</v>
      </c>
    </row>
    <row r="1074" spans="1:6">
      <c r="A1074" s="355" t="s">
        <v>1644</v>
      </c>
      <c r="B1074" s="356" t="s">
        <v>1643</v>
      </c>
      <c r="C1074" s="357" t="s">
        <v>509</v>
      </c>
      <c r="D1074" s="358">
        <v>1000</v>
      </c>
      <c r="E1074" s="358">
        <v>1000</v>
      </c>
      <c r="F1074" s="359" t="s">
        <v>561</v>
      </c>
    </row>
    <row r="1075" spans="1:6">
      <c r="A1075" s="355" t="s">
        <v>1645</v>
      </c>
      <c r="B1075" s="356" t="s">
        <v>1643</v>
      </c>
      <c r="C1075" s="357" t="s">
        <v>509</v>
      </c>
      <c r="D1075" s="358">
        <v>6400</v>
      </c>
      <c r="E1075" s="358">
        <v>6400</v>
      </c>
      <c r="F1075" s="359" t="s">
        <v>561</v>
      </c>
    </row>
    <row r="1076" spans="1:6">
      <c r="A1076" s="355" t="s">
        <v>1646</v>
      </c>
      <c r="B1076" s="356" t="s">
        <v>1647</v>
      </c>
      <c r="C1076" s="357" t="s">
        <v>509</v>
      </c>
      <c r="D1076" s="358">
        <v>85.08</v>
      </c>
      <c r="E1076" s="358">
        <v>85.08</v>
      </c>
      <c r="F1076" s="359" t="s">
        <v>510</v>
      </c>
    </row>
    <row r="1077" spans="1:6">
      <c r="A1077" s="355" t="s">
        <v>1648</v>
      </c>
      <c r="B1077" s="356" t="s">
        <v>1647</v>
      </c>
      <c r="C1077" s="357" t="s">
        <v>509</v>
      </c>
      <c r="D1077" s="358">
        <v>85.08</v>
      </c>
      <c r="E1077" s="358">
        <v>85.08</v>
      </c>
      <c r="F1077" s="359" t="s">
        <v>510</v>
      </c>
    </row>
    <row r="1078" spans="1:6">
      <c r="A1078" s="355" t="s">
        <v>1649</v>
      </c>
      <c r="B1078" s="356" t="s">
        <v>1647</v>
      </c>
      <c r="C1078" s="357" t="s">
        <v>509</v>
      </c>
      <c r="D1078" s="358">
        <v>85.08</v>
      </c>
      <c r="E1078" s="358">
        <v>85.08</v>
      </c>
      <c r="F1078" s="359" t="s">
        <v>510</v>
      </c>
    </row>
    <row r="1079" spans="1:6">
      <c r="A1079" s="355" t="s">
        <v>1650</v>
      </c>
      <c r="B1079" s="356" t="s">
        <v>1647</v>
      </c>
      <c r="C1079" s="357" t="s">
        <v>509</v>
      </c>
      <c r="D1079" s="358">
        <v>85.08</v>
      </c>
      <c r="E1079" s="358">
        <v>85.08</v>
      </c>
      <c r="F1079" s="359" t="s">
        <v>510</v>
      </c>
    </row>
    <row r="1080" spans="1:6">
      <c r="A1080" s="355" t="s">
        <v>1651</v>
      </c>
      <c r="B1080" s="356" t="s">
        <v>1647</v>
      </c>
      <c r="C1080" s="357" t="s">
        <v>509</v>
      </c>
      <c r="D1080" s="358">
        <v>85.08</v>
      </c>
      <c r="E1080" s="358">
        <v>85.08</v>
      </c>
      <c r="F1080" s="359" t="s">
        <v>510</v>
      </c>
    </row>
    <row r="1081" spans="1:6">
      <c r="A1081" s="355" t="s">
        <v>1652</v>
      </c>
      <c r="B1081" s="356" t="s">
        <v>1647</v>
      </c>
      <c r="C1081" s="357" t="s">
        <v>509</v>
      </c>
      <c r="D1081" s="358">
        <v>85.08</v>
      </c>
      <c r="E1081" s="358">
        <v>85.08</v>
      </c>
      <c r="F1081" s="359" t="s">
        <v>510</v>
      </c>
    </row>
    <row r="1082" spans="1:6">
      <c r="A1082" s="355" t="s">
        <v>1653</v>
      </c>
      <c r="B1082" s="356" t="s">
        <v>1647</v>
      </c>
      <c r="C1082" s="357" t="s">
        <v>509</v>
      </c>
      <c r="D1082" s="358">
        <v>85.08</v>
      </c>
      <c r="E1082" s="358">
        <v>85.08</v>
      </c>
      <c r="F1082" s="359" t="s">
        <v>510</v>
      </c>
    </row>
    <row r="1083" spans="1:6">
      <c r="A1083" s="355" t="s">
        <v>1654</v>
      </c>
      <c r="B1083" s="356" t="s">
        <v>1647</v>
      </c>
      <c r="C1083" s="357" t="s">
        <v>509</v>
      </c>
      <c r="D1083" s="358">
        <v>85.08</v>
      </c>
      <c r="E1083" s="358">
        <v>85.08</v>
      </c>
      <c r="F1083" s="359" t="s">
        <v>510</v>
      </c>
    </row>
    <row r="1084" spans="1:6">
      <c r="A1084" s="355" t="s">
        <v>1655</v>
      </c>
      <c r="B1084" s="356" t="s">
        <v>1647</v>
      </c>
      <c r="C1084" s="357" t="s">
        <v>509</v>
      </c>
      <c r="D1084" s="358">
        <v>85.08</v>
      </c>
      <c r="E1084" s="358">
        <v>85.08</v>
      </c>
      <c r="F1084" s="359" t="s">
        <v>510</v>
      </c>
    </row>
    <row r="1085" spans="1:6">
      <c r="A1085" s="355" t="s">
        <v>1656</v>
      </c>
      <c r="B1085" s="356" t="s">
        <v>1647</v>
      </c>
      <c r="C1085" s="357" t="s">
        <v>509</v>
      </c>
      <c r="D1085" s="358">
        <v>85.08</v>
      </c>
      <c r="E1085" s="358">
        <v>85.08</v>
      </c>
      <c r="F1085" s="359" t="s">
        <v>510</v>
      </c>
    </row>
    <row r="1086" spans="1:6">
      <c r="A1086" s="355" t="s">
        <v>1657</v>
      </c>
      <c r="B1086" s="356" t="s">
        <v>1647</v>
      </c>
      <c r="C1086" s="357" t="s">
        <v>509</v>
      </c>
      <c r="D1086" s="358">
        <v>85.08</v>
      </c>
      <c r="E1086" s="358">
        <v>85.08</v>
      </c>
      <c r="F1086" s="359" t="s">
        <v>510</v>
      </c>
    </row>
    <row r="1087" spans="1:6">
      <c r="A1087" s="355" t="s">
        <v>1658</v>
      </c>
      <c r="B1087" s="356" t="s">
        <v>1647</v>
      </c>
      <c r="C1087" s="357" t="s">
        <v>509</v>
      </c>
      <c r="D1087" s="358">
        <v>85.08</v>
      </c>
      <c r="E1087" s="358">
        <v>85.08</v>
      </c>
      <c r="F1087" s="359" t="s">
        <v>510</v>
      </c>
    </row>
    <row r="1088" spans="1:6">
      <c r="A1088" s="355" t="s">
        <v>1659</v>
      </c>
      <c r="B1088" s="356" t="s">
        <v>1660</v>
      </c>
      <c r="C1088" s="357" t="s">
        <v>509</v>
      </c>
      <c r="D1088" s="358">
        <v>2815.38</v>
      </c>
      <c r="E1088" s="358">
        <v>2815.38</v>
      </c>
      <c r="F1088" s="359" t="s">
        <v>510</v>
      </c>
    </row>
    <row r="1089" spans="1:6">
      <c r="A1089" s="355" t="s">
        <v>1661</v>
      </c>
      <c r="B1089" s="356" t="s">
        <v>1660</v>
      </c>
      <c r="C1089" s="357" t="s">
        <v>509</v>
      </c>
      <c r="D1089" s="358">
        <v>5455.6</v>
      </c>
      <c r="E1089" s="358">
        <v>5455.6</v>
      </c>
      <c r="F1089" s="359" t="s">
        <v>510</v>
      </c>
    </row>
    <row r="1090" spans="1:6">
      <c r="A1090" s="355" t="s">
        <v>1662</v>
      </c>
      <c r="B1090" s="356" t="s">
        <v>1660</v>
      </c>
      <c r="C1090" s="357" t="s">
        <v>509</v>
      </c>
      <c r="D1090" s="358">
        <v>5455.6</v>
      </c>
      <c r="E1090" s="358">
        <v>5455.6</v>
      </c>
      <c r="F1090" s="359" t="s">
        <v>510</v>
      </c>
    </row>
    <row r="1091" spans="1:6">
      <c r="A1091" s="355" t="s">
        <v>1663</v>
      </c>
      <c r="B1091" s="356" t="s">
        <v>1660</v>
      </c>
      <c r="C1091" s="357" t="s">
        <v>509</v>
      </c>
      <c r="D1091" s="358">
        <v>5455.6</v>
      </c>
      <c r="E1091" s="358">
        <v>5455.6</v>
      </c>
      <c r="F1091" s="359" t="s">
        <v>510</v>
      </c>
    </row>
    <row r="1092" spans="1:6">
      <c r="A1092" s="355" t="s">
        <v>1664</v>
      </c>
      <c r="B1092" s="356" t="s">
        <v>1660</v>
      </c>
      <c r="C1092" s="357" t="s">
        <v>509</v>
      </c>
      <c r="D1092" s="358">
        <v>5455.6</v>
      </c>
      <c r="E1092" s="358">
        <v>5455.6</v>
      </c>
      <c r="F1092" s="359" t="s">
        <v>510</v>
      </c>
    </row>
    <row r="1093" spans="1:6">
      <c r="A1093" s="355" t="s">
        <v>1665</v>
      </c>
      <c r="B1093" s="356" t="s">
        <v>1660</v>
      </c>
      <c r="C1093" s="357" t="s">
        <v>509</v>
      </c>
      <c r="D1093" s="358">
        <v>5455.6</v>
      </c>
      <c r="E1093" s="358">
        <v>5455.6</v>
      </c>
      <c r="F1093" s="359" t="s">
        <v>510</v>
      </c>
    </row>
    <row r="1094" spans="1:6">
      <c r="A1094" s="355" t="s">
        <v>1666</v>
      </c>
      <c r="B1094" s="356" t="s">
        <v>1660</v>
      </c>
      <c r="C1094" s="357" t="s">
        <v>509</v>
      </c>
      <c r="D1094" s="358">
        <v>5455.6</v>
      </c>
      <c r="E1094" s="358">
        <v>5455.6</v>
      </c>
      <c r="F1094" s="359" t="s">
        <v>510</v>
      </c>
    </row>
    <row r="1095" spans="1:6">
      <c r="A1095" s="355" t="s">
        <v>1667</v>
      </c>
      <c r="B1095" s="356" t="s">
        <v>1660</v>
      </c>
      <c r="C1095" s="357" t="s">
        <v>509</v>
      </c>
      <c r="D1095" s="358">
        <v>5455.6</v>
      </c>
      <c r="E1095" s="358">
        <v>5455.6</v>
      </c>
      <c r="F1095" s="359" t="s">
        <v>510</v>
      </c>
    </row>
    <row r="1096" spans="1:6">
      <c r="A1096" s="355" t="s">
        <v>1668</v>
      </c>
      <c r="B1096" s="356" t="s">
        <v>1660</v>
      </c>
      <c r="C1096" s="357" t="s">
        <v>509</v>
      </c>
      <c r="D1096" s="358">
        <v>5455.6</v>
      </c>
      <c r="E1096" s="358">
        <v>5455.6</v>
      </c>
      <c r="F1096" s="359" t="s">
        <v>510</v>
      </c>
    </row>
    <row r="1097" spans="1:6">
      <c r="A1097" s="355" t="s">
        <v>1669</v>
      </c>
      <c r="B1097" s="356" t="s">
        <v>1660</v>
      </c>
      <c r="C1097" s="357" t="s">
        <v>509</v>
      </c>
      <c r="D1097" s="358">
        <v>5455.6</v>
      </c>
      <c r="E1097" s="358">
        <v>5455.6</v>
      </c>
      <c r="F1097" s="359" t="s">
        <v>510</v>
      </c>
    </row>
    <row r="1098" spans="1:6">
      <c r="A1098" s="355" t="s">
        <v>1670</v>
      </c>
      <c r="B1098" s="356" t="s">
        <v>1660</v>
      </c>
      <c r="C1098" s="357" t="s">
        <v>509</v>
      </c>
      <c r="D1098" s="358">
        <v>5455.6</v>
      </c>
      <c r="E1098" s="358">
        <v>5455.6</v>
      </c>
      <c r="F1098" s="359" t="s">
        <v>510</v>
      </c>
    </row>
    <row r="1099" spans="1:6">
      <c r="A1099" s="355" t="s">
        <v>1671</v>
      </c>
      <c r="B1099" s="356" t="s">
        <v>1660</v>
      </c>
      <c r="C1099" s="357" t="s">
        <v>509</v>
      </c>
      <c r="D1099" s="358">
        <v>1365.6</v>
      </c>
      <c r="E1099" s="358">
        <v>1365.6</v>
      </c>
      <c r="F1099" s="359" t="s">
        <v>510</v>
      </c>
    </row>
    <row r="1100" spans="1:6">
      <c r="A1100" s="355" t="s">
        <v>1672</v>
      </c>
      <c r="B1100" s="356" t="s">
        <v>1660</v>
      </c>
      <c r="C1100" s="357" t="s">
        <v>509</v>
      </c>
      <c r="D1100" s="358">
        <v>5455.6</v>
      </c>
      <c r="E1100" s="358">
        <v>5455.6</v>
      </c>
      <c r="F1100" s="359" t="s">
        <v>510</v>
      </c>
    </row>
    <row r="1101" spans="1:6">
      <c r="A1101" s="355" t="s">
        <v>1673</v>
      </c>
      <c r="B1101" s="356" t="s">
        <v>1660</v>
      </c>
      <c r="C1101" s="357" t="s">
        <v>509</v>
      </c>
      <c r="D1101" s="358">
        <v>5455.6</v>
      </c>
      <c r="E1101" s="358">
        <v>5455.6</v>
      </c>
      <c r="F1101" s="359" t="s">
        <v>510</v>
      </c>
    </row>
    <row r="1102" spans="1:6">
      <c r="A1102" s="355" t="s">
        <v>1674</v>
      </c>
      <c r="B1102" s="356" t="s">
        <v>1660</v>
      </c>
      <c r="C1102" s="357" t="s">
        <v>509</v>
      </c>
      <c r="D1102" s="358">
        <v>5455.6</v>
      </c>
      <c r="E1102" s="358">
        <v>5455.6</v>
      </c>
      <c r="F1102" s="359" t="s">
        <v>510</v>
      </c>
    </row>
    <row r="1103" spans="1:6">
      <c r="A1103" s="355" t="s">
        <v>1675</v>
      </c>
      <c r="B1103" s="356" t="s">
        <v>1660</v>
      </c>
      <c r="C1103" s="357" t="s">
        <v>509</v>
      </c>
      <c r="D1103" s="358">
        <v>5455.6</v>
      </c>
      <c r="E1103" s="358">
        <v>5455.6</v>
      </c>
      <c r="F1103" s="359" t="s">
        <v>510</v>
      </c>
    </row>
    <row r="1104" spans="1:6">
      <c r="A1104" s="355" t="s">
        <v>1676</v>
      </c>
      <c r="B1104" s="356" t="s">
        <v>1660</v>
      </c>
      <c r="C1104" s="357" t="s">
        <v>509</v>
      </c>
      <c r="D1104" s="358">
        <v>5455.6</v>
      </c>
      <c r="E1104" s="358">
        <v>5455.6</v>
      </c>
      <c r="F1104" s="359" t="s">
        <v>510</v>
      </c>
    </row>
    <row r="1105" spans="1:6">
      <c r="A1105" s="355" t="s">
        <v>1677</v>
      </c>
      <c r="B1105" s="356" t="s">
        <v>1660</v>
      </c>
      <c r="C1105" s="357" t="s">
        <v>509</v>
      </c>
      <c r="D1105" s="358">
        <v>5455.6</v>
      </c>
      <c r="E1105" s="358">
        <v>5455.6</v>
      </c>
      <c r="F1105" s="359" t="s">
        <v>510</v>
      </c>
    </row>
    <row r="1106" spans="1:6">
      <c r="A1106" s="355" t="s">
        <v>1678</v>
      </c>
      <c r="B1106" s="356" t="s">
        <v>1660</v>
      </c>
      <c r="C1106" s="357" t="s">
        <v>509</v>
      </c>
      <c r="D1106" s="358">
        <v>5455.6</v>
      </c>
      <c r="E1106" s="358">
        <v>5455.6</v>
      </c>
      <c r="F1106" s="359" t="s">
        <v>510</v>
      </c>
    </row>
    <row r="1107" spans="1:6">
      <c r="A1107" s="355" t="s">
        <v>1679</v>
      </c>
      <c r="B1107" s="356" t="s">
        <v>1660</v>
      </c>
      <c r="C1107" s="357" t="s">
        <v>509</v>
      </c>
      <c r="D1107" s="358">
        <v>5455.6</v>
      </c>
      <c r="E1107" s="358">
        <v>5455.6</v>
      </c>
      <c r="F1107" s="359" t="s">
        <v>510</v>
      </c>
    </row>
    <row r="1108" spans="1:6">
      <c r="A1108" s="355" t="s">
        <v>1680</v>
      </c>
      <c r="B1108" s="356" t="s">
        <v>1660</v>
      </c>
      <c r="C1108" s="357" t="s">
        <v>509</v>
      </c>
      <c r="D1108" s="358">
        <v>5455.6</v>
      </c>
      <c r="E1108" s="358">
        <v>5455.6</v>
      </c>
      <c r="F1108" s="359" t="s">
        <v>510</v>
      </c>
    </row>
    <row r="1109" spans="1:6">
      <c r="A1109" s="355" t="s">
        <v>1681</v>
      </c>
      <c r="B1109" s="356" t="s">
        <v>1660</v>
      </c>
      <c r="C1109" s="357" t="s">
        <v>509</v>
      </c>
      <c r="D1109" s="358">
        <v>755.42</v>
      </c>
      <c r="E1109" s="358">
        <v>755.42</v>
      </c>
      <c r="F1109" s="359" t="s">
        <v>510</v>
      </c>
    </row>
    <row r="1110" spans="1:6">
      <c r="A1110" s="355" t="s">
        <v>1682</v>
      </c>
      <c r="B1110" s="356" t="s">
        <v>1660</v>
      </c>
      <c r="C1110" s="357" t="s">
        <v>509</v>
      </c>
      <c r="D1110" s="358">
        <v>2172.0700000000002</v>
      </c>
      <c r="E1110" s="358">
        <v>2172.0700000000002</v>
      </c>
      <c r="F1110" s="359" t="s">
        <v>510</v>
      </c>
    </row>
    <row r="1111" spans="1:6">
      <c r="A1111" s="355" t="s">
        <v>1683</v>
      </c>
      <c r="B1111" s="356" t="s">
        <v>1660</v>
      </c>
      <c r="C1111" s="357" t="s">
        <v>509</v>
      </c>
      <c r="D1111" s="358">
        <v>1592</v>
      </c>
      <c r="E1111" s="358">
        <v>1592</v>
      </c>
      <c r="F1111" s="359" t="s">
        <v>510</v>
      </c>
    </row>
    <row r="1112" spans="1:6">
      <c r="A1112" s="355" t="s">
        <v>1684</v>
      </c>
      <c r="B1112" s="356" t="s">
        <v>1660</v>
      </c>
      <c r="C1112" s="357" t="s">
        <v>509</v>
      </c>
      <c r="D1112" s="358">
        <v>2537.39</v>
      </c>
      <c r="E1112" s="358">
        <v>2537.39</v>
      </c>
      <c r="F1112" s="359" t="s">
        <v>510</v>
      </c>
    </row>
    <row r="1113" spans="1:6">
      <c r="A1113" s="355" t="s">
        <v>1685</v>
      </c>
      <c r="B1113" s="356" t="s">
        <v>1660</v>
      </c>
      <c r="C1113" s="357" t="s">
        <v>509</v>
      </c>
      <c r="D1113" s="358">
        <v>1064.8</v>
      </c>
      <c r="E1113" s="358">
        <v>1064.8</v>
      </c>
      <c r="F1113" s="359" t="s">
        <v>510</v>
      </c>
    </row>
    <row r="1114" spans="1:6">
      <c r="A1114" s="355" t="s">
        <v>1686</v>
      </c>
      <c r="B1114" s="356" t="s">
        <v>1660</v>
      </c>
      <c r="C1114" s="357" t="s">
        <v>509</v>
      </c>
      <c r="D1114" s="358">
        <v>1064.8</v>
      </c>
      <c r="E1114" s="358">
        <v>1064.8</v>
      </c>
      <c r="F1114" s="359" t="s">
        <v>510</v>
      </c>
    </row>
    <row r="1115" spans="1:6">
      <c r="A1115" s="355" t="s">
        <v>1687</v>
      </c>
      <c r="B1115" s="356" t="s">
        <v>1660</v>
      </c>
      <c r="C1115" s="357" t="s">
        <v>509</v>
      </c>
      <c r="D1115" s="358">
        <v>1480</v>
      </c>
      <c r="E1115" s="358">
        <v>1480</v>
      </c>
      <c r="F1115" s="359" t="s">
        <v>510</v>
      </c>
    </row>
    <row r="1116" spans="1:6">
      <c r="A1116" s="355" t="s">
        <v>1688</v>
      </c>
      <c r="B1116" s="356" t="s">
        <v>1660</v>
      </c>
      <c r="C1116" s="357" t="s">
        <v>509</v>
      </c>
      <c r="D1116" s="358">
        <v>1220.92</v>
      </c>
      <c r="E1116" s="358">
        <v>1220.92</v>
      </c>
      <c r="F1116" s="359" t="s">
        <v>510</v>
      </c>
    </row>
    <row r="1117" spans="1:6">
      <c r="A1117" s="355" t="s">
        <v>1689</v>
      </c>
      <c r="B1117" s="356" t="s">
        <v>1660</v>
      </c>
      <c r="C1117" s="357" t="s">
        <v>509</v>
      </c>
      <c r="D1117" s="358">
        <v>5455.6</v>
      </c>
      <c r="E1117" s="358">
        <v>5455.6</v>
      </c>
      <c r="F1117" s="359" t="s">
        <v>510</v>
      </c>
    </row>
    <row r="1118" spans="1:6">
      <c r="A1118" s="355" t="s">
        <v>1690</v>
      </c>
      <c r="B1118" s="356" t="s">
        <v>1691</v>
      </c>
      <c r="C1118" s="357" t="s">
        <v>509</v>
      </c>
      <c r="D1118" s="358">
        <v>976</v>
      </c>
      <c r="E1118" s="358">
        <v>976</v>
      </c>
      <c r="F1118" s="359" t="s">
        <v>510</v>
      </c>
    </row>
    <row r="1119" spans="1:6">
      <c r="A1119" s="355" t="s">
        <v>1692</v>
      </c>
      <c r="B1119" s="356" t="s">
        <v>1691</v>
      </c>
      <c r="C1119" s="357" t="s">
        <v>509</v>
      </c>
      <c r="D1119" s="358">
        <v>480</v>
      </c>
      <c r="E1119" s="358">
        <v>480</v>
      </c>
      <c r="F1119" s="359" t="s">
        <v>510</v>
      </c>
    </row>
    <row r="1120" spans="1:6">
      <c r="A1120" s="355" t="s">
        <v>1693</v>
      </c>
      <c r="B1120" s="356" t="s">
        <v>1691</v>
      </c>
      <c r="C1120" s="357" t="s">
        <v>509</v>
      </c>
      <c r="D1120" s="358">
        <v>3240</v>
      </c>
      <c r="E1120" s="358">
        <v>3240</v>
      </c>
      <c r="F1120" s="359" t="s">
        <v>510</v>
      </c>
    </row>
    <row r="1121" spans="1:6">
      <c r="A1121" s="355" t="s">
        <v>1694</v>
      </c>
      <c r="B1121" s="356" t="s">
        <v>1691</v>
      </c>
      <c r="C1121" s="357" t="s">
        <v>509</v>
      </c>
      <c r="D1121" s="358">
        <v>180</v>
      </c>
      <c r="E1121" s="358">
        <v>180</v>
      </c>
      <c r="F1121" s="359" t="s">
        <v>510</v>
      </c>
    </row>
    <row r="1122" spans="1:6">
      <c r="A1122" s="355" t="s">
        <v>1695</v>
      </c>
      <c r="B1122" s="356" t="s">
        <v>1691</v>
      </c>
      <c r="C1122" s="357" t="s">
        <v>509</v>
      </c>
      <c r="D1122" s="358">
        <v>1798.33</v>
      </c>
      <c r="E1122" s="358">
        <v>1798.33</v>
      </c>
      <c r="F1122" s="359" t="s">
        <v>510</v>
      </c>
    </row>
    <row r="1123" spans="1:6">
      <c r="A1123" s="355" t="s">
        <v>1696</v>
      </c>
      <c r="B1123" s="356" t="s">
        <v>1691</v>
      </c>
      <c r="C1123" s="357" t="s">
        <v>509</v>
      </c>
      <c r="D1123" s="358">
        <v>1429.17</v>
      </c>
      <c r="E1123" s="358">
        <v>1429.17</v>
      </c>
      <c r="F1123" s="359" t="s">
        <v>510</v>
      </c>
    </row>
    <row r="1124" spans="1:6">
      <c r="A1124" s="355" t="s">
        <v>1697</v>
      </c>
      <c r="B1124" s="356" t="s">
        <v>1691</v>
      </c>
      <c r="C1124" s="357" t="s">
        <v>509</v>
      </c>
      <c r="D1124" s="358">
        <v>3300</v>
      </c>
      <c r="E1124" s="358">
        <v>3300</v>
      </c>
      <c r="F1124" s="359" t="s">
        <v>510</v>
      </c>
    </row>
    <row r="1125" spans="1:6">
      <c r="A1125" s="355" t="s">
        <v>1698</v>
      </c>
      <c r="B1125" s="356" t="s">
        <v>1691</v>
      </c>
      <c r="C1125" s="357" t="s">
        <v>509</v>
      </c>
      <c r="D1125" s="358">
        <v>3240</v>
      </c>
      <c r="E1125" s="358">
        <v>3240</v>
      </c>
      <c r="F1125" s="359" t="s">
        <v>510</v>
      </c>
    </row>
    <row r="1126" spans="1:6">
      <c r="A1126" s="355" t="s">
        <v>1699</v>
      </c>
      <c r="B1126" s="356" t="s">
        <v>1691</v>
      </c>
      <c r="C1126" s="357" t="s">
        <v>509</v>
      </c>
      <c r="D1126" s="358">
        <v>4740</v>
      </c>
      <c r="E1126" s="358">
        <v>4740</v>
      </c>
      <c r="F1126" s="359" t="s">
        <v>510</v>
      </c>
    </row>
    <row r="1127" spans="1:6">
      <c r="A1127" s="355" t="s">
        <v>1700</v>
      </c>
      <c r="B1127" s="356" t="s">
        <v>1691</v>
      </c>
      <c r="C1127" s="357" t="s">
        <v>509</v>
      </c>
      <c r="D1127" s="358">
        <v>6555.27</v>
      </c>
      <c r="E1127" s="358">
        <v>6555.27</v>
      </c>
      <c r="F1127" s="359" t="s">
        <v>510</v>
      </c>
    </row>
    <row r="1128" spans="1:6">
      <c r="A1128" s="355" t="s">
        <v>1701</v>
      </c>
      <c r="B1128" s="356" t="s">
        <v>1691</v>
      </c>
      <c r="C1128" s="357" t="s">
        <v>509</v>
      </c>
      <c r="D1128" s="358">
        <v>6555.27</v>
      </c>
      <c r="E1128" s="358">
        <v>6555.27</v>
      </c>
      <c r="F1128" s="359" t="s">
        <v>510</v>
      </c>
    </row>
    <row r="1129" spans="1:6">
      <c r="A1129" s="355" t="s">
        <v>1702</v>
      </c>
      <c r="B1129" s="356" t="s">
        <v>1691</v>
      </c>
      <c r="C1129" s="357" t="s">
        <v>509</v>
      </c>
      <c r="D1129" s="358">
        <v>976</v>
      </c>
      <c r="E1129" s="358">
        <v>976</v>
      </c>
      <c r="F1129" s="359" t="s">
        <v>510</v>
      </c>
    </row>
    <row r="1130" spans="1:6">
      <c r="A1130" s="355" t="s">
        <v>1703</v>
      </c>
      <c r="B1130" s="356" t="s">
        <v>1691</v>
      </c>
      <c r="C1130" s="357" t="s">
        <v>509</v>
      </c>
      <c r="D1130" s="358">
        <v>976</v>
      </c>
      <c r="E1130" s="358">
        <v>976</v>
      </c>
      <c r="F1130" s="359" t="s">
        <v>510</v>
      </c>
    </row>
    <row r="1131" spans="1:6">
      <c r="A1131" s="355" t="s">
        <v>1704</v>
      </c>
      <c r="B1131" s="356" t="s">
        <v>1691</v>
      </c>
      <c r="C1131" s="357" t="s">
        <v>509</v>
      </c>
      <c r="D1131" s="358">
        <v>340</v>
      </c>
      <c r="E1131" s="358">
        <v>340</v>
      </c>
      <c r="F1131" s="359" t="s">
        <v>510</v>
      </c>
    </row>
    <row r="1132" spans="1:6">
      <c r="A1132" s="355" t="s">
        <v>1705</v>
      </c>
      <c r="B1132" s="356" t="s">
        <v>1691</v>
      </c>
      <c r="C1132" s="357" t="s">
        <v>509</v>
      </c>
      <c r="D1132" s="358">
        <v>2470</v>
      </c>
      <c r="E1132" s="358">
        <v>2470</v>
      </c>
      <c r="F1132" s="359" t="s">
        <v>510</v>
      </c>
    </row>
    <row r="1133" spans="1:6">
      <c r="A1133" s="355" t="s">
        <v>1706</v>
      </c>
      <c r="B1133" s="356" t="s">
        <v>1691</v>
      </c>
      <c r="C1133" s="357" t="s">
        <v>509</v>
      </c>
      <c r="D1133" s="358">
        <v>879.67</v>
      </c>
      <c r="E1133" s="358">
        <v>879.67</v>
      </c>
      <c r="F1133" s="359" t="s">
        <v>510</v>
      </c>
    </row>
    <row r="1134" spans="1:6">
      <c r="A1134" s="355" t="s">
        <v>1707</v>
      </c>
      <c r="B1134" s="356" t="s">
        <v>1691</v>
      </c>
      <c r="C1134" s="357" t="s">
        <v>509</v>
      </c>
      <c r="D1134" s="358">
        <v>7165.04</v>
      </c>
      <c r="E1134" s="358">
        <v>7165.04</v>
      </c>
      <c r="F1134" s="359" t="s">
        <v>510</v>
      </c>
    </row>
    <row r="1135" spans="1:6">
      <c r="A1135" s="355" t="s">
        <v>1708</v>
      </c>
      <c r="B1135" s="356" t="s">
        <v>1691</v>
      </c>
      <c r="C1135" s="357" t="s">
        <v>509</v>
      </c>
      <c r="D1135" s="358">
        <v>400</v>
      </c>
      <c r="E1135" s="358">
        <v>400</v>
      </c>
      <c r="F1135" s="359" t="s">
        <v>510</v>
      </c>
    </row>
    <row r="1136" spans="1:6">
      <c r="A1136" s="355" t="s">
        <v>1709</v>
      </c>
      <c r="B1136" s="356" t="s">
        <v>1691</v>
      </c>
      <c r="C1136" s="357" t="s">
        <v>509</v>
      </c>
      <c r="D1136" s="358">
        <v>480</v>
      </c>
      <c r="E1136" s="358">
        <v>480</v>
      </c>
      <c r="F1136" s="359" t="s">
        <v>510</v>
      </c>
    </row>
    <row r="1137" spans="1:6">
      <c r="A1137" s="355" t="s">
        <v>1710</v>
      </c>
      <c r="B1137" s="356" t="s">
        <v>1711</v>
      </c>
      <c r="C1137" s="357" t="s">
        <v>509</v>
      </c>
      <c r="D1137" s="358">
        <v>645.83000000000004</v>
      </c>
      <c r="E1137" s="358">
        <v>645.83000000000004</v>
      </c>
      <c r="F1137" s="359" t="s">
        <v>510</v>
      </c>
    </row>
    <row r="1138" spans="1:6">
      <c r="A1138" s="355" t="s">
        <v>1712</v>
      </c>
      <c r="B1138" s="356" t="s">
        <v>1711</v>
      </c>
      <c r="C1138" s="357" t="s">
        <v>509</v>
      </c>
      <c r="D1138" s="358">
        <v>2250</v>
      </c>
      <c r="E1138" s="358">
        <v>2250</v>
      </c>
      <c r="F1138" s="359" t="s">
        <v>510</v>
      </c>
    </row>
    <row r="1139" spans="1:6">
      <c r="A1139" s="355" t="s">
        <v>1713</v>
      </c>
      <c r="B1139" s="356" t="s">
        <v>1711</v>
      </c>
      <c r="C1139" s="357" t="s">
        <v>509</v>
      </c>
      <c r="D1139" s="358">
        <v>142.91999999999999</v>
      </c>
      <c r="E1139" s="358">
        <v>142.91999999999999</v>
      </c>
      <c r="F1139" s="359" t="s">
        <v>510</v>
      </c>
    </row>
    <row r="1140" spans="1:6">
      <c r="A1140" s="355" t="s">
        <v>1714</v>
      </c>
      <c r="B1140" s="356" t="s">
        <v>1711</v>
      </c>
      <c r="C1140" s="357" t="s">
        <v>509</v>
      </c>
      <c r="D1140" s="358">
        <v>1111.67</v>
      </c>
      <c r="E1140" s="358">
        <v>1111.67</v>
      </c>
      <c r="F1140" s="359" t="s">
        <v>510</v>
      </c>
    </row>
    <row r="1141" spans="1:6">
      <c r="A1141" s="355" t="s">
        <v>1715</v>
      </c>
      <c r="B1141" s="356" t="s">
        <v>1711</v>
      </c>
      <c r="C1141" s="357" t="s">
        <v>509</v>
      </c>
      <c r="D1141" s="358">
        <v>8194.26</v>
      </c>
      <c r="E1141" s="358">
        <v>8194.26</v>
      </c>
      <c r="F1141" s="359" t="s">
        <v>510</v>
      </c>
    </row>
    <row r="1142" spans="1:6">
      <c r="A1142" s="355" t="s">
        <v>1716</v>
      </c>
      <c r="B1142" s="356" t="s">
        <v>1711</v>
      </c>
      <c r="C1142" s="357" t="s">
        <v>509</v>
      </c>
      <c r="D1142" s="358">
        <v>1875</v>
      </c>
      <c r="E1142" s="358">
        <v>1875</v>
      </c>
      <c r="F1142" s="359" t="s">
        <v>510</v>
      </c>
    </row>
    <row r="1143" spans="1:6">
      <c r="A1143" s="355" t="s">
        <v>1717</v>
      </c>
      <c r="B1143" s="356" t="s">
        <v>1718</v>
      </c>
      <c r="C1143" s="357" t="s">
        <v>509</v>
      </c>
      <c r="D1143" s="358">
        <v>0</v>
      </c>
      <c r="E1143" s="358">
        <v>0</v>
      </c>
      <c r="F1143" s="359" t="s">
        <v>510</v>
      </c>
    </row>
    <row r="1144" spans="1:6">
      <c r="A1144" s="355" t="s">
        <v>1719</v>
      </c>
      <c r="B1144" s="356" t="s">
        <v>1720</v>
      </c>
      <c r="C1144" s="357" t="s">
        <v>509</v>
      </c>
      <c r="D1144" s="358">
        <v>2598.27</v>
      </c>
      <c r="E1144" s="358">
        <v>2598.27</v>
      </c>
      <c r="F1144" s="359" t="s">
        <v>510</v>
      </c>
    </row>
    <row r="1145" spans="1:6">
      <c r="A1145" s="355" t="s">
        <v>1721</v>
      </c>
      <c r="B1145" s="356" t="s">
        <v>1720</v>
      </c>
      <c r="C1145" s="357" t="s">
        <v>509</v>
      </c>
      <c r="D1145" s="358">
        <v>4800</v>
      </c>
      <c r="E1145" s="358">
        <v>4800</v>
      </c>
      <c r="F1145" s="359" t="s">
        <v>510</v>
      </c>
    </row>
    <row r="1146" spans="1:6">
      <c r="A1146" s="355" t="s">
        <v>1722</v>
      </c>
      <c r="B1146" s="356" t="s">
        <v>1720</v>
      </c>
      <c r="C1146" s="357" t="s">
        <v>509</v>
      </c>
      <c r="D1146" s="358">
        <v>30000</v>
      </c>
      <c r="E1146" s="358">
        <v>30000</v>
      </c>
      <c r="F1146" s="359" t="s">
        <v>510</v>
      </c>
    </row>
    <row r="1147" spans="1:6">
      <c r="A1147" s="355" t="s">
        <v>1723</v>
      </c>
      <c r="B1147" s="356" t="s">
        <v>1720</v>
      </c>
      <c r="C1147" s="357" t="s">
        <v>509</v>
      </c>
      <c r="D1147" s="358">
        <v>3040</v>
      </c>
      <c r="E1147" s="358">
        <v>3040</v>
      </c>
      <c r="F1147" s="359" t="s">
        <v>510</v>
      </c>
    </row>
    <row r="1148" spans="1:6">
      <c r="A1148" s="355" t="s">
        <v>1724</v>
      </c>
      <c r="B1148" s="356" t="s">
        <v>1720</v>
      </c>
      <c r="C1148" s="357" t="s">
        <v>509</v>
      </c>
      <c r="D1148" s="358">
        <v>32000</v>
      </c>
      <c r="E1148" s="358">
        <v>32000</v>
      </c>
      <c r="F1148" s="359" t="s">
        <v>510</v>
      </c>
    </row>
    <row r="1149" spans="1:6">
      <c r="A1149" s="355" t="s">
        <v>1725</v>
      </c>
      <c r="B1149" s="356" t="s">
        <v>1720</v>
      </c>
      <c r="C1149" s="357" t="s">
        <v>509</v>
      </c>
      <c r="D1149" s="358">
        <v>59200</v>
      </c>
      <c r="E1149" s="358">
        <v>59200</v>
      </c>
      <c r="F1149" s="359" t="s">
        <v>510</v>
      </c>
    </row>
    <row r="1150" spans="1:6">
      <c r="A1150" s="355" t="s">
        <v>1726</v>
      </c>
      <c r="B1150" s="356" t="s">
        <v>1720</v>
      </c>
      <c r="C1150" s="357" t="s">
        <v>509</v>
      </c>
      <c r="D1150" s="358">
        <v>52000</v>
      </c>
      <c r="E1150" s="358">
        <v>52000</v>
      </c>
      <c r="F1150" s="359" t="s">
        <v>510</v>
      </c>
    </row>
    <row r="1151" spans="1:6">
      <c r="A1151" s="355" t="s">
        <v>1727</v>
      </c>
      <c r="B1151" s="356" t="s">
        <v>1720</v>
      </c>
      <c r="C1151" s="357" t="s">
        <v>509</v>
      </c>
      <c r="D1151" s="358">
        <v>44000</v>
      </c>
      <c r="E1151" s="358">
        <v>44000</v>
      </c>
      <c r="F1151" s="359" t="s">
        <v>510</v>
      </c>
    </row>
    <row r="1152" spans="1:6">
      <c r="A1152" s="355" t="s">
        <v>1728</v>
      </c>
      <c r="B1152" s="356" t="s">
        <v>1720</v>
      </c>
      <c r="C1152" s="357" t="s">
        <v>509</v>
      </c>
      <c r="D1152" s="358">
        <v>1200</v>
      </c>
      <c r="E1152" s="358">
        <v>1200</v>
      </c>
      <c r="F1152" s="359" t="s">
        <v>510</v>
      </c>
    </row>
    <row r="1153" spans="1:6">
      <c r="A1153" s="355" t="s">
        <v>1729</v>
      </c>
      <c r="B1153" s="356" t="s">
        <v>1720</v>
      </c>
      <c r="C1153" s="357" t="s">
        <v>509</v>
      </c>
      <c r="D1153" s="358">
        <v>15121.67</v>
      </c>
      <c r="E1153" s="358">
        <v>15121.67</v>
      </c>
      <c r="F1153" s="359" t="s">
        <v>510</v>
      </c>
    </row>
    <row r="1154" spans="1:6">
      <c r="A1154" s="355" t="s">
        <v>1730</v>
      </c>
      <c r="B1154" s="356" t="s">
        <v>1731</v>
      </c>
      <c r="C1154" s="357" t="s">
        <v>509</v>
      </c>
      <c r="D1154" s="358">
        <v>8000</v>
      </c>
      <c r="E1154" s="358">
        <v>8000</v>
      </c>
      <c r="F1154" s="359" t="s">
        <v>510</v>
      </c>
    </row>
    <row r="1155" spans="1:6">
      <c r="A1155" s="355" t="s">
        <v>1732</v>
      </c>
      <c r="B1155" s="356" t="s">
        <v>1731</v>
      </c>
      <c r="C1155" s="357" t="s">
        <v>509</v>
      </c>
      <c r="D1155" s="358">
        <v>9613.2099999999991</v>
      </c>
      <c r="E1155" s="358">
        <v>9613.2099999999991</v>
      </c>
      <c r="F1155" s="359" t="s">
        <v>510</v>
      </c>
    </row>
    <row r="1156" spans="1:6">
      <c r="A1156" s="355" t="s">
        <v>1733</v>
      </c>
      <c r="B1156" s="356" t="s">
        <v>1731</v>
      </c>
      <c r="C1156" s="357" t="s">
        <v>509</v>
      </c>
      <c r="D1156" s="358">
        <v>9373.2099999999991</v>
      </c>
      <c r="E1156" s="358">
        <v>9373.2099999999991</v>
      </c>
      <c r="F1156" s="359" t="s">
        <v>510</v>
      </c>
    </row>
    <row r="1157" spans="1:6">
      <c r="A1157" s="355" t="s">
        <v>1734</v>
      </c>
      <c r="B1157" s="356" t="s">
        <v>1731</v>
      </c>
      <c r="C1157" s="357" t="s">
        <v>509</v>
      </c>
      <c r="D1157" s="358">
        <v>8000</v>
      </c>
      <c r="E1157" s="358">
        <v>8000</v>
      </c>
      <c r="F1157" s="359" t="s">
        <v>510</v>
      </c>
    </row>
    <row r="1158" spans="1:6">
      <c r="A1158" s="355" t="s">
        <v>1735</v>
      </c>
      <c r="B1158" s="356" t="s">
        <v>1731</v>
      </c>
      <c r="C1158" s="357" t="s">
        <v>509</v>
      </c>
      <c r="D1158" s="358">
        <v>8000</v>
      </c>
      <c r="E1158" s="358">
        <v>8000</v>
      </c>
      <c r="F1158" s="359" t="s">
        <v>510</v>
      </c>
    </row>
    <row r="1159" spans="1:6">
      <c r="A1159" s="355" t="s">
        <v>1736</v>
      </c>
      <c r="B1159" s="356" t="s">
        <v>1731</v>
      </c>
      <c r="C1159" s="357" t="s">
        <v>509</v>
      </c>
      <c r="D1159" s="358">
        <v>8000</v>
      </c>
      <c r="E1159" s="358">
        <v>8000</v>
      </c>
      <c r="F1159" s="359" t="s">
        <v>510</v>
      </c>
    </row>
    <row r="1160" spans="1:6">
      <c r="A1160" s="355" t="s">
        <v>1737</v>
      </c>
      <c r="B1160" s="356" t="s">
        <v>1731</v>
      </c>
      <c r="C1160" s="357" t="s">
        <v>509</v>
      </c>
      <c r="D1160" s="358">
        <v>8000</v>
      </c>
      <c r="E1160" s="358">
        <v>8000</v>
      </c>
      <c r="F1160" s="359" t="s">
        <v>510</v>
      </c>
    </row>
    <row r="1161" spans="1:6">
      <c r="A1161" s="355" t="s">
        <v>1738</v>
      </c>
      <c r="B1161" s="356" t="s">
        <v>1731</v>
      </c>
      <c r="C1161" s="357" t="s">
        <v>509</v>
      </c>
      <c r="D1161" s="358">
        <v>8000</v>
      </c>
      <c r="E1161" s="358">
        <v>8000</v>
      </c>
      <c r="F1161" s="359" t="s">
        <v>510</v>
      </c>
    </row>
    <row r="1162" spans="1:6">
      <c r="A1162" s="355" t="s">
        <v>1739</v>
      </c>
      <c r="B1162" s="356" t="s">
        <v>1731</v>
      </c>
      <c r="C1162" s="357" t="s">
        <v>509</v>
      </c>
      <c r="D1162" s="358">
        <v>8000</v>
      </c>
      <c r="E1162" s="358">
        <v>8000</v>
      </c>
      <c r="F1162" s="359" t="s">
        <v>510</v>
      </c>
    </row>
    <row r="1163" spans="1:6">
      <c r="A1163" s="355" t="s">
        <v>1740</v>
      </c>
      <c r="B1163" s="356" t="s">
        <v>1731</v>
      </c>
      <c r="C1163" s="357" t="s">
        <v>509</v>
      </c>
      <c r="D1163" s="358">
        <v>8000</v>
      </c>
      <c r="E1163" s="358">
        <v>8000</v>
      </c>
      <c r="F1163" s="359" t="s">
        <v>510</v>
      </c>
    </row>
    <row r="1164" spans="1:6">
      <c r="A1164" s="355" t="s">
        <v>1741</v>
      </c>
      <c r="B1164" s="356" t="s">
        <v>1731</v>
      </c>
      <c r="C1164" s="357" t="s">
        <v>509</v>
      </c>
      <c r="D1164" s="358">
        <v>8000</v>
      </c>
      <c r="E1164" s="358">
        <v>8000</v>
      </c>
      <c r="F1164" s="359" t="s">
        <v>510</v>
      </c>
    </row>
    <row r="1165" spans="1:6">
      <c r="A1165" s="355" t="s">
        <v>1742</v>
      </c>
      <c r="B1165" s="356" t="s">
        <v>1743</v>
      </c>
      <c r="C1165" s="357" t="s">
        <v>509</v>
      </c>
      <c r="D1165" s="358">
        <v>4736.67</v>
      </c>
      <c r="E1165" s="358">
        <v>4736.67</v>
      </c>
      <c r="F1165" s="359" t="s">
        <v>510</v>
      </c>
    </row>
    <row r="1166" spans="1:6">
      <c r="A1166" s="355" t="s">
        <v>1744</v>
      </c>
      <c r="B1166" s="356" t="s">
        <v>1743</v>
      </c>
      <c r="C1166" s="357" t="s">
        <v>509</v>
      </c>
      <c r="D1166" s="358">
        <v>7059.08</v>
      </c>
      <c r="E1166" s="358">
        <v>7059.08</v>
      </c>
      <c r="F1166" s="359" t="s">
        <v>510</v>
      </c>
    </row>
    <row r="1167" spans="1:6">
      <c r="A1167" s="355" t="s">
        <v>1745</v>
      </c>
      <c r="B1167" s="356" t="s">
        <v>1743</v>
      </c>
      <c r="C1167" s="357" t="s">
        <v>509</v>
      </c>
      <c r="D1167" s="358">
        <v>7059.08</v>
      </c>
      <c r="E1167" s="358">
        <v>7059.08</v>
      </c>
      <c r="F1167" s="359" t="s">
        <v>510</v>
      </c>
    </row>
    <row r="1168" spans="1:6">
      <c r="A1168" s="355" t="s">
        <v>1746</v>
      </c>
      <c r="B1168" s="356" t="s">
        <v>1743</v>
      </c>
      <c r="C1168" s="357" t="s">
        <v>509</v>
      </c>
      <c r="D1168" s="358">
        <v>19460</v>
      </c>
      <c r="E1168" s="358">
        <v>19460</v>
      </c>
      <c r="F1168" s="359" t="s">
        <v>510</v>
      </c>
    </row>
    <row r="1169" spans="1:6">
      <c r="A1169" s="355" t="s">
        <v>1747</v>
      </c>
      <c r="B1169" s="356" t="s">
        <v>1743</v>
      </c>
      <c r="C1169" s="357" t="s">
        <v>509</v>
      </c>
      <c r="D1169" s="358">
        <v>1267.5</v>
      </c>
      <c r="E1169" s="358">
        <v>1267.5</v>
      </c>
      <c r="F1169" s="359" t="s">
        <v>510</v>
      </c>
    </row>
    <row r="1170" spans="1:6">
      <c r="A1170" s="355" t="s">
        <v>1748</v>
      </c>
      <c r="B1170" s="356" t="s">
        <v>1743</v>
      </c>
      <c r="C1170" s="357" t="s">
        <v>509</v>
      </c>
      <c r="D1170" s="358">
        <v>2010</v>
      </c>
      <c r="E1170" s="358">
        <v>2010</v>
      </c>
      <c r="F1170" s="359" t="s">
        <v>510</v>
      </c>
    </row>
    <row r="1171" spans="1:6">
      <c r="A1171" s="355" t="s">
        <v>1749</v>
      </c>
      <c r="B1171" s="356" t="s">
        <v>1743</v>
      </c>
      <c r="C1171" s="357" t="s">
        <v>509</v>
      </c>
      <c r="D1171" s="358">
        <v>585.85</v>
      </c>
      <c r="E1171" s="358">
        <v>585.85</v>
      </c>
      <c r="F1171" s="359" t="s">
        <v>510</v>
      </c>
    </row>
    <row r="1172" spans="1:6">
      <c r="A1172" s="355" t="s">
        <v>1750</v>
      </c>
      <c r="B1172" s="356" t="s">
        <v>1743</v>
      </c>
      <c r="C1172" s="357" t="s">
        <v>509</v>
      </c>
      <c r="D1172" s="358">
        <v>8173.75</v>
      </c>
      <c r="E1172" s="358">
        <v>8173.75</v>
      </c>
      <c r="F1172" s="359" t="s">
        <v>510</v>
      </c>
    </row>
    <row r="1173" spans="1:6">
      <c r="A1173" s="355" t="s">
        <v>1751</v>
      </c>
      <c r="B1173" s="356" t="s">
        <v>1743</v>
      </c>
      <c r="C1173" s="357" t="s">
        <v>509</v>
      </c>
      <c r="D1173" s="358">
        <v>8173.75</v>
      </c>
      <c r="E1173" s="358">
        <v>8173.75</v>
      </c>
      <c r="F1173" s="359" t="s">
        <v>510</v>
      </c>
    </row>
    <row r="1174" spans="1:6">
      <c r="A1174" s="355" t="s">
        <v>1752</v>
      </c>
      <c r="B1174" s="356" t="s">
        <v>1743</v>
      </c>
      <c r="C1174" s="357" t="s">
        <v>509</v>
      </c>
      <c r="D1174" s="358">
        <v>2018.49</v>
      </c>
      <c r="E1174" s="358">
        <v>2018.49</v>
      </c>
      <c r="F1174" s="359" t="s">
        <v>510</v>
      </c>
    </row>
    <row r="1175" spans="1:6">
      <c r="A1175" s="355" t="s">
        <v>1753</v>
      </c>
      <c r="B1175" s="356" t="s">
        <v>1743</v>
      </c>
      <c r="C1175" s="357" t="s">
        <v>509</v>
      </c>
      <c r="D1175" s="358">
        <v>15145</v>
      </c>
      <c r="E1175" s="358">
        <v>15145</v>
      </c>
      <c r="F1175" s="359" t="s">
        <v>510</v>
      </c>
    </row>
    <row r="1176" spans="1:6">
      <c r="A1176" s="355" t="s">
        <v>1754</v>
      </c>
      <c r="B1176" s="356" t="s">
        <v>1743</v>
      </c>
      <c r="C1176" s="357" t="s">
        <v>509</v>
      </c>
      <c r="D1176" s="358">
        <v>20037.759999999998</v>
      </c>
      <c r="E1176" s="358">
        <v>20037.759999999998</v>
      </c>
      <c r="F1176" s="359" t="s">
        <v>510</v>
      </c>
    </row>
    <row r="1177" spans="1:6">
      <c r="A1177" s="355" t="s">
        <v>1755</v>
      </c>
      <c r="B1177" s="356" t="s">
        <v>1743</v>
      </c>
      <c r="C1177" s="357" t="s">
        <v>509</v>
      </c>
      <c r="D1177" s="358">
        <v>409.03</v>
      </c>
      <c r="E1177" s="358">
        <v>409.03</v>
      </c>
      <c r="F1177" s="359" t="s">
        <v>510</v>
      </c>
    </row>
    <row r="1178" spans="1:6">
      <c r="A1178" s="355" t="s">
        <v>1756</v>
      </c>
      <c r="B1178" s="356" t="s">
        <v>1743</v>
      </c>
      <c r="C1178" s="357" t="s">
        <v>509</v>
      </c>
      <c r="D1178" s="358">
        <v>1224.67</v>
      </c>
      <c r="E1178" s="358">
        <v>1224.67</v>
      </c>
      <c r="F1178" s="359" t="s">
        <v>510</v>
      </c>
    </row>
    <row r="1179" spans="1:6">
      <c r="A1179" s="355" t="s">
        <v>1757</v>
      </c>
      <c r="B1179" s="356" t="s">
        <v>1758</v>
      </c>
      <c r="C1179" s="357" t="s">
        <v>509</v>
      </c>
      <c r="D1179" s="358">
        <v>64000</v>
      </c>
      <c r="E1179" s="358">
        <v>64000</v>
      </c>
      <c r="F1179" s="359" t="s">
        <v>510</v>
      </c>
    </row>
    <row r="1180" spans="1:6">
      <c r="A1180" s="355" t="s">
        <v>1759</v>
      </c>
      <c r="B1180" s="356" t="s">
        <v>1758</v>
      </c>
      <c r="C1180" s="357" t="s">
        <v>509</v>
      </c>
      <c r="D1180" s="358">
        <v>35960</v>
      </c>
      <c r="E1180" s="358">
        <v>35960</v>
      </c>
      <c r="F1180" s="359" t="s">
        <v>510</v>
      </c>
    </row>
    <row r="1181" spans="1:6">
      <c r="A1181" s="355" t="s">
        <v>1760</v>
      </c>
      <c r="B1181" s="356" t="s">
        <v>1758</v>
      </c>
      <c r="C1181" s="357" t="s">
        <v>509</v>
      </c>
      <c r="D1181" s="358">
        <v>24000</v>
      </c>
      <c r="E1181" s="358">
        <v>24000</v>
      </c>
      <c r="F1181" s="359" t="s">
        <v>510</v>
      </c>
    </row>
    <row r="1182" spans="1:6">
      <c r="A1182" s="355" t="s">
        <v>1761</v>
      </c>
      <c r="B1182" s="356" t="s">
        <v>1758</v>
      </c>
      <c r="C1182" s="357" t="s">
        <v>509</v>
      </c>
      <c r="D1182" s="358">
        <v>14400</v>
      </c>
      <c r="E1182" s="358">
        <v>14400</v>
      </c>
      <c r="F1182" s="359" t="s">
        <v>510</v>
      </c>
    </row>
    <row r="1183" spans="1:6">
      <c r="A1183" s="355" t="s">
        <v>1762</v>
      </c>
      <c r="B1183" s="356" t="s">
        <v>1758</v>
      </c>
      <c r="C1183" s="357" t="s">
        <v>509</v>
      </c>
      <c r="D1183" s="358">
        <v>36983.33</v>
      </c>
      <c r="E1183" s="358">
        <v>36983.33</v>
      </c>
      <c r="F1183" s="359" t="s">
        <v>510</v>
      </c>
    </row>
    <row r="1184" spans="1:6">
      <c r="A1184" s="355" t="s">
        <v>1763</v>
      </c>
      <c r="B1184" s="356" t="s">
        <v>1758</v>
      </c>
      <c r="C1184" s="357" t="s">
        <v>509</v>
      </c>
      <c r="D1184" s="358">
        <v>8961.5300000000007</v>
      </c>
      <c r="E1184" s="358">
        <v>8961.5300000000007</v>
      </c>
      <c r="F1184" s="359" t="s">
        <v>510</v>
      </c>
    </row>
    <row r="1185" spans="1:6">
      <c r="A1185" s="355" t="s">
        <v>1764</v>
      </c>
      <c r="B1185" s="356" t="s">
        <v>1765</v>
      </c>
      <c r="C1185" s="357" t="s">
        <v>509</v>
      </c>
      <c r="D1185" s="358">
        <v>24000</v>
      </c>
      <c r="E1185" s="358">
        <v>24000</v>
      </c>
      <c r="F1185" s="359" t="s">
        <v>510</v>
      </c>
    </row>
    <row r="1186" spans="1:6">
      <c r="A1186" s="355" t="s">
        <v>1766</v>
      </c>
      <c r="B1186" s="355" t="s">
        <v>1765</v>
      </c>
      <c r="C1186" s="357" t="s">
        <v>509</v>
      </c>
      <c r="D1186" s="358">
        <v>449.17</v>
      </c>
      <c r="E1186" s="358">
        <v>449.17</v>
      </c>
      <c r="F1186" s="359" t="s">
        <v>510</v>
      </c>
    </row>
    <row r="1187" spans="1:6">
      <c r="A1187" s="355" t="s">
        <v>1767</v>
      </c>
      <c r="B1187" s="355" t="s">
        <v>1765</v>
      </c>
      <c r="C1187" s="357" t="s">
        <v>509</v>
      </c>
      <c r="D1187" s="358">
        <v>449.17</v>
      </c>
      <c r="E1187" s="358">
        <v>449.17</v>
      </c>
      <c r="F1187" s="359" t="s">
        <v>510</v>
      </c>
    </row>
    <row r="1188" spans="1:6">
      <c r="A1188" s="355" t="s">
        <v>1768</v>
      </c>
      <c r="B1188" s="355" t="s">
        <v>1765</v>
      </c>
      <c r="C1188" s="357" t="s">
        <v>509</v>
      </c>
      <c r="D1188" s="358">
        <v>449.17</v>
      </c>
      <c r="E1188" s="358">
        <v>449.17</v>
      </c>
      <c r="F1188" s="359" t="s">
        <v>510</v>
      </c>
    </row>
    <row r="1189" spans="1:6">
      <c r="A1189" s="355" t="s">
        <v>1769</v>
      </c>
      <c r="B1189" s="355" t="s">
        <v>1765</v>
      </c>
      <c r="C1189" s="357" t="s">
        <v>509</v>
      </c>
      <c r="D1189" s="358">
        <v>449.17</v>
      </c>
      <c r="E1189" s="358">
        <v>449.17</v>
      </c>
      <c r="F1189" s="359" t="s">
        <v>510</v>
      </c>
    </row>
    <row r="1190" spans="1:6">
      <c r="A1190" s="355" t="s">
        <v>1770</v>
      </c>
      <c r="B1190" s="355" t="s">
        <v>1765</v>
      </c>
      <c r="C1190" s="357" t="s">
        <v>509</v>
      </c>
      <c r="D1190" s="358">
        <v>449.17</v>
      </c>
      <c r="E1190" s="358">
        <v>449.17</v>
      </c>
      <c r="F1190" s="359" t="s">
        <v>510</v>
      </c>
    </row>
    <row r="1191" spans="1:6">
      <c r="A1191" s="355" t="s">
        <v>1771</v>
      </c>
      <c r="B1191" s="355" t="s">
        <v>1765</v>
      </c>
      <c r="C1191" s="357" t="s">
        <v>509</v>
      </c>
      <c r="D1191" s="358">
        <v>449.17</v>
      </c>
      <c r="E1191" s="358">
        <v>449.17</v>
      </c>
      <c r="F1191" s="359" t="s">
        <v>510</v>
      </c>
    </row>
    <row r="1192" spans="1:6">
      <c r="A1192" s="355" t="s">
        <v>1772</v>
      </c>
      <c r="B1192" s="355" t="s">
        <v>1765</v>
      </c>
      <c r="C1192" s="357" t="s">
        <v>509</v>
      </c>
      <c r="D1192" s="358">
        <v>449.17</v>
      </c>
      <c r="E1192" s="358">
        <v>449.17</v>
      </c>
      <c r="F1192" s="359" t="s">
        <v>510</v>
      </c>
    </row>
    <row r="1193" spans="1:6">
      <c r="A1193" s="355" t="s">
        <v>1773</v>
      </c>
      <c r="B1193" s="355" t="s">
        <v>1765</v>
      </c>
      <c r="C1193" s="357" t="s">
        <v>509</v>
      </c>
      <c r="D1193" s="358">
        <v>449.17</v>
      </c>
      <c r="E1193" s="358">
        <v>449.17</v>
      </c>
      <c r="F1193" s="359" t="s">
        <v>510</v>
      </c>
    </row>
    <row r="1194" spans="1:6">
      <c r="A1194" s="355" t="s">
        <v>1774</v>
      </c>
      <c r="B1194" s="355" t="s">
        <v>1765</v>
      </c>
      <c r="C1194" s="357" t="s">
        <v>509</v>
      </c>
      <c r="D1194" s="358">
        <v>449.17</v>
      </c>
      <c r="E1194" s="358">
        <v>449.17</v>
      </c>
      <c r="F1194" s="359" t="s">
        <v>510</v>
      </c>
    </row>
    <row r="1195" spans="1:6">
      <c r="A1195" s="355" t="s">
        <v>1775</v>
      </c>
      <c r="B1195" s="355" t="s">
        <v>1765</v>
      </c>
      <c r="C1195" s="357" t="s">
        <v>509</v>
      </c>
      <c r="D1195" s="358">
        <v>449.17</v>
      </c>
      <c r="E1195" s="358">
        <v>449.17</v>
      </c>
      <c r="F1195" s="359" t="s">
        <v>510</v>
      </c>
    </row>
    <row r="1196" spans="1:6">
      <c r="A1196" s="355" t="s">
        <v>1776</v>
      </c>
      <c r="B1196" s="355" t="s">
        <v>1765</v>
      </c>
      <c r="C1196" s="357" t="s">
        <v>509</v>
      </c>
      <c r="D1196" s="358">
        <v>7748</v>
      </c>
      <c r="E1196" s="358">
        <v>7748</v>
      </c>
      <c r="F1196" s="359" t="s">
        <v>510</v>
      </c>
    </row>
    <row r="1197" spans="1:6">
      <c r="A1197" s="355" t="s">
        <v>1777</v>
      </c>
      <c r="B1197" s="355" t="s">
        <v>1765</v>
      </c>
      <c r="C1197" s="357" t="s">
        <v>509</v>
      </c>
      <c r="D1197" s="358">
        <v>449.17</v>
      </c>
      <c r="E1197" s="358">
        <v>449.17</v>
      </c>
      <c r="F1197" s="359" t="s">
        <v>510</v>
      </c>
    </row>
    <row r="1198" spans="1:6">
      <c r="A1198" s="355" t="s">
        <v>1778</v>
      </c>
      <c r="B1198" s="355" t="s">
        <v>1765</v>
      </c>
      <c r="C1198" s="357" t="s">
        <v>509</v>
      </c>
      <c r="D1198" s="358">
        <v>449.17</v>
      </c>
      <c r="E1198" s="358">
        <v>449.17</v>
      </c>
      <c r="F1198" s="359" t="s">
        <v>510</v>
      </c>
    </row>
    <row r="1199" spans="1:6">
      <c r="A1199" s="355" t="s">
        <v>1779</v>
      </c>
      <c r="B1199" s="355" t="s">
        <v>1765</v>
      </c>
      <c r="C1199" s="357" t="s">
        <v>509</v>
      </c>
      <c r="D1199" s="358">
        <v>449.17</v>
      </c>
      <c r="E1199" s="358">
        <v>449.17</v>
      </c>
      <c r="F1199" s="359" t="s">
        <v>510</v>
      </c>
    </row>
    <row r="1200" spans="1:6">
      <c r="A1200" s="355" t="s">
        <v>1780</v>
      </c>
      <c r="B1200" s="355" t="s">
        <v>1765</v>
      </c>
      <c r="C1200" s="357" t="s">
        <v>509</v>
      </c>
      <c r="D1200" s="358">
        <v>449.17</v>
      </c>
      <c r="E1200" s="358">
        <v>449.17</v>
      </c>
      <c r="F1200" s="359" t="s">
        <v>510</v>
      </c>
    </row>
    <row r="1201" spans="1:6">
      <c r="A1201" s="355" t="s">
        <v>1781</v>
      </c>
      <c r="B1201" s="355" t="s">
        <v>1765</v>
      </c>
      <c r="C1201" s="357" t="s">
        <v>509</v>
      </c>
      <c r="D1201" s="358">
        <v>449.17</v>
      </c>
      <c r="E1201" s="358">
        <v>449.17</v>
      </c>
      <c r="F1201" s="359" t="s">
        <v>510</v>
      </c>
    </row>
    <row r="1202" spans="1:6">
      <c r="A1202" s="355" t="s">
        <v>1782</v>
      </c>
      <c r="B1202" s="355" t="s">
        <v>1765</v>
      </c>
      <c r="C1202" s="357" t="s">
        <v>509</v>
      </c>
      <c r="D1202" s="358">
        <v>449.17</v>
      </c>
      <c r="E1202" s="358">
        <v>449.17</v>
      </c>
      <c r="F1202" s="359" t="s">
        <v>510</v>
      </c>
    </row>
    <row r="1203" spans="1:6">
      <c r="A1203" s="355" t="s">
        <v>1783</v>
      </c>
      <c r="B1203" s="355" t="s">
        <v>1765</v>
      </c>
      <c r="C1203" s="357" t="s">
        <v>509</v>
      </c>
      <c r="D1203" s="358">
        <v>1750</v>
      </c>
      <c r="E1203" s="358">
        <v>1750</v>
      </c>
      <c r="F1203" s="359" t="s">
        <v>510</v>
      </c>
    </row>
    <row r="1204" spans="1:6">
      <c r="A1204" s="355" t="s">
        <v>1784</v>
      </c>
      <c r="B1204" s="355" t="s">
        <v>1765</v>
      </c>
      <c r="C1204" s="357" t="s">
        <v>509</v>
      </c>
      <c r="D1204" s="358">
        <v>2271.1999999999998</v>
      </c>
      <c r="E1204" s="358">
        <v>2271.1999999999998</v>
      </c>
      <c r="F1204" s="359" t="s">
        <v>510</v>
      </c>
    </row>
    <row r="1205" spans="1:6">
      <c r="A1205" s="355" t="s">
        <v>1785</v>
      </c>
      <c r="B1205" s="355" t="s">
        <v>1765</v>
      </c>
      <c r="C1205" s="357" t="s">
        <v>509</v>
      </c>
      <c r="D1205" s="358">
        <v>67.89</v>
      </c>
      <c r="E1205" s="358">
        <v>67.89</v>
      </c>
      <c r="F1205" s="359" t="s">
        <v>510</v>
      </c>
    </row>
    <row r="1206" spans="1:6">
      <c r="A1206" s="355" t="s">
        <v>1786</v>
      </c>
      <c r="B1206" s="355" t="s">
        <v>1765</v>
      </c>
      <c r="C1206" s="357" t="s">
        <v>509</v>
      </c>
      <c r="D1206" s="358">
        <v>26137.93</v>
      </c>
      <c r="E1206" s="358">
        <v>26137.93</v>
      </c>
      <c r="F1206" s="359" t="s">
        <v>510</v>
      </c>
    </row>
    <row r="1207" spans="1:6">
      <c r="A1207" s="355" t="s">
        <v>1787</v>
      </c>
      <c r="B1207" s="355" t="s">
        <v>1765</v>
      </c>
      <c r="C1207" s="357" t="s">
        <v>509</v>
      </c>
      <c r="D1207" s="358">
        <v>8698.4</v>
      </c>
      <c r="E1207" s="358">
        <v>8698.4</v>
      </c>
      <c r="F1207" s="359" t="s">
        <v>510</v>
      </c>
    </row>
    <row r="1208" spans="1:6">
      <c r="A1208" s="355" t="s">
        <v>1788</v>
      </c>
      <c r="B1208" s="355" t="s">
        <v>1765</v>
      </c>
      <c r="C1208" s="357" t="s">
        <v>509</v>
      </c>
      <c r="D1208" s="358">
        <v>7136.41</v>
      </c>
      <c r="E1208" s="358">
        <v>7136.41</v>
      </c>
      <c r="F1208" s="359" t="s">
        <v>510</v>
      </c>
    </row>
    <row r="1209" spans="1:6">
      <c r="A1209" s="355" t="s">
        <v>1789</v>
      </c>
      <c r="B1209" s="355" t="s">
        <v>1765</v>
      </c>
      <c r="C1209" s="357" t="s">
        <v>509</v>
      </c>
      <c r="D1209" s="358">
        <v>11600</v>
      </c>
      <c r="E1209" s="358">
        <v>11600</v>
      </c>
      <c r="F1209" s="359" t="s">
        <v>510</v>
      </c>
    </row>
    <row r="1210" spans="1:6">
      <c r="A1210" s="355" t="s">
        <v>1790</v>
      </c>
      <c r="B1210" s="355" t="s">
        <v>1765</v>
      </c>
      <c r="C1210" s="357" t="s">
        <v>509</v>
      </c>
      <c r="D1210" s="358">
        <v>8937.5</v>
      </c>
      <c r="E1210" s="358">
        <v>8937.5</v>
      </c>
      <c r="F1210" s="359" t="s">
        <v>510</v>
      </c>
    </row>
    <row r="1211" spans="1:6">
      <c r="A1211" s="355" t="s">
        <v>1791</v>
      </c>
      <c r="B1211" s="355" t="s">
        <v>1765</v>
      </c>
      <c r="C1211" s="357" t="s">
        <v>509</v>
      </c>
      <c r="D1211" s="358">
        <v>8937.5</v>
      </c>
      <c r="E1211" s="358">
        <v>8937.5</v>
      </c>
      <c r="F1211" s="359" t="s">
        <v>510</v>
      </c>
    </row>
    <row r="1212" spans="1:6">
      <c r="A1212" s="355" t="s">
        <v>1792</v>
      </c>
      <c r="B1212" s="355" t="s">
        <v>1765</v>
      </c>
      <c r="C1212" s="357" t="s">
        <v>509</v>
      </c>
      <c r="D1212" s="358">
        <v>1196</v>
      </c>
      <c r="E1212" s="358">
        <v>1196</v>
      </c>
      <c r="F1212" s="359" t="s">
        <v>510</v>
      </c>
    </row>
    <row r="1213" spans="1:6">
      <c r="A1213" s="355" t="s">
        <v>1793</v>
      </c>
      <c r="B1213" s="355" t="s">
        <v>1765</v>
      </c>
      <c r="C1213" s="357" t="s">
        <v>509</v>
      </c>
      <c r="D1213" s="358">
        <v>6776</v>
      </c>
      <c r="E1213" s="358">
        <v>6776</v>
      </c>
      <c r="F1213" s="359" t="s">
        <v>510</v>
      </c>
    </row>
    <row r="1214" spans="1:6">
      <c r="A1214" s="355" t="s">
        <v>1794</v>
      </c>
      <c r="B1214" s="355" t="s">
        <v>1765</v>
      </c>
      <c r="C1214" s="357" t="s">
        <v>509</v>
      </c>
      <c r="D1214" s="358">
        <v>15371.43</v>
      </c>
      <c r="E1214" s="358">
        <v>15371.43</v>
      </c>
      <c r="F1214" s="359" t="s">
        <v>510</v>
      </c>
    </row>
    <row r="1215" spans="1:6">
      <c r="A1215" s="355" t="s">
        <v>1795</v>
      </c>
      <c r="B1215" s="355" t="s">
        <v>1765</v>
      </c>
      <c r="C1215" s="357" t="s">
        <v>509</v>
      </c>
      <c r="D1215" s="358">
        <v>15371.43</v>
      </c>
      <c r="E1215" s="358">
        <v>15371.43</v>
      </c>
      <c r="F1215" s="359" t="s">
        <v>510</v>
      </c>
    </row>
    <row r="1216" spans="1:6">
      <c r="A1216" s="355" t="s">
        <v>1796</v>
      </c>
      <c r="B1216" s="355" t="s">
        <v>1765</v>
      </c>
      <c r="C1216" s="357" t="s">
        <v>509</v>
      </c>
      <c r="D1216" s="358">
        <v>2400</v>
      </c>
      <c r="E1216" s="358">
        <v>2400</v>
      </c>
      <c r="F1216" s="359" t="s">
        <v>510</v>
      </c>
    </row>
    <row r="1217" spans="1:6">
      <c r="A1217" s="355" t="s">
        <v>1797</v>
      </c>
      <c r="B1217" s="355" t="s">
        <v>1765</v>
      </c>
      <c r="C1217" s="357" t="s">
        <v>509</v>
      </c>
      <c r="D1217" s="358">
        <v>4400</v>
      </c>
      <c r="E1217" s="358">
        <v>4400</v>
      </c>
      <c r="F1217" s="359" t="s">
        <v>510</v>
      </c>
    </row>
    <row r="1218" spans="1:6">
      <c r="A1218" s="355" t="s">
        <v>1798</v>
      </c>
      <c r="B1218" s="355" t="s">
        <v>1765</v>
      </c>
      <c r="C1218" s="357" t="s">
        <v>509</v>
      </c>
      <c r="D1218" s="358">
        <v>571.66999999999996</v>
      </c>
      <c r="E1218" s="358">
        <v>571.66999999999996</v>
      </c>
      <c r="F1218" s="359" t="s">
        <v>510</v>
      </c>
    </row>
    <row r="1219" spans="1:6">
      <c r="A1219" s="355" t="s">
        <v>1799</v>
      </c>
      <c r="B1219" s="355" t="s">
        <v>1765</v>
      </c>
      <c r="C1219" s="357" t="s">
        <v>509</v>
      </c>
      <c r="D1219" s="358">
        <v>2677.66</v>
      </c>
      <c r="E1219" s="358">
        <v>2677.66</v>
      </c>
      <c r="F1219" s="359" t="s">
        <v>510</v>
      </c>
    </row>
    <row r="1220" spans="1:6">
      <c r="A1220" s="355" t="s">
        <v>1800</v>
      </c>
      <c r="B1220" s="355" t="s">
        <v>1765</v>
      </c>
      <c r="C1220" s="357" t="s">
        <v>509</v>
      </c>
      <c r="D1220" s="358">
        <v>11850</v>
      </c>
      <c r="E1220" s="358">
        <v>11850</v>
      </c>
      <c r="F1220" s="359" t="s">
        <v>510</v>
      </c>
    </row>
    <row r="1221" spans="1:6">
      <c r="A1221" s="355" t="s">
        <v>1801</v>
      </c>
      <c r="B1221" s="355" t="s">
        <v>1765</v>
      </c>
      <c r="C1221" s="357" t="s">
        <v>509</v>
      </c>
      <c r="D1221" s="358">
        <v>3900</v>
      </c>
      <c r="E1221" s="358">
        <v>3900</v>
      </c>
      <c r="F1221" s="359" t="s">
        <v>510</v>
      </c>
    </row>
    <row r="1222" spans="1:6">
      <c r="A1222" s="355" t="s">
        <v>1802</v>
      </c>
      <c r="B1222" s="355" t="s">
        <v>1765</v>
      </c>
      <c r="C1222" s="357" t="s">
        <v>509</v>
      </c>
      <c r="D1222" s="358">
        <v>3120</v>
      </c>
      <c r="E1222" s="358">
        <v>3120</v>
      </c>
      <c r="F1222" s="359" t="s">
        <v>510</v>
      </c>
    </row>
    <row r="1223" spans="1:6">
      <c r="A1223" s="355" t="s">
        <v>1803</v>
      </c>
      <c r="B1223" s="355" t="s">
        <v>1765</v>
      </c>
      <c r="C1223" s="357" t="s">
        <v>509</v>
      </c>
      <c r="D1223" s="358">
        <v>6200</v>
      </c>
      <c r="E1223" s="358">
        <v>6200</v>
      </c>
      <c r="F1223" s="359" t="s">
        <v>510</v>
      </c>
    </row>
    <row r="1224" spans="1:6">
      <c r="A1224" s="355" t="s">
        <v>1804</v>
      </c>
      <c r="B1224" s="355" t="s">
        <v>1765</v>
      </c>
      <c r="C1224" s="357" t="s">
        <v>509</v>
      </c>
      <c r="D1224" s="358">
        <v>4400</v>
      </c>
      <c r="E1224" s="358">
        <v>4400</v>
      </c>
      <c r="F1224" s="359" t="s">
        <v>510</v>
      </c>
    </row>
    <row r="1225" spans="1:6">
      <c r="A1225" s="355" t="s">
        <v>1805</v>
      </c>
      <c r="B1225" s="355" t="s">
        <v>1765</v>
      </c>
      <c r="C1225" s="357" t="s">
        <v>509</v>
      </c>
      <c r="D1225" s="358">
        <v>4400</v>
      </c>
      <c r="E1225" s="358">
        <v>4400</v>
      </c>
      <c r="F1225" s="359" t="s">
        <v>510</v>
      </c>
    </row>
    <row r="1226" spans="1:6">
      <c r="A1226" s="355" t="s">
        <v>1806</v>
      </c>
      <c r="B1226" s="355" t="s">
        <v>1765</v>
      </c>
      <c r="C1226" s="357" t="s">
        <v>509</v>
      </c>
      <c r="D1226" s="358">
        <v>28000</v>
      </c>
      <c r="E1226" s="358">
        <v>28000</v>
      </c>
      <c r="F1226" s="359" t="s">
        <v>510</v>
      </c>
    </row>
    <row r="1227" spans="1:6">
      <c r="A1227" s="355" t="s">
        <v>1807</v>
      </c>
      <c r="B1227" s="355" t="s">
        <v>1765</v>
      </c>
      <c r="C1227" s="357" t="s">
        <v>509</v>
      </c>
      <c r="D1227" s="358">
        <v>483.34</v>
      </c>
      <c r="E1227" s="358">
        <v>483.34</v>
      </c>
      <c r="F1227" s="359" t="s">
        <v>510</v>
      </c>
    </row>
    <row r="1228" spans="1:6">
      <c r="A1228" s="355" t="s">
        <v>1808</v>
      </c>
      <c r="B1228" s="355" t="s">
        <v>1765</v>
      </c>
      <c r="C1228" s="357" t="s">
        <v>509</v>
      </c>
      <c r="D1228" s="358">
        <v>571.66999999999996</v>
      </c>
      <c r="E1228" s="358">
        <v>571.66999999999996</v>
      </c>
      <c r="F1228" s="359" t="s">
        <v>510</v>
      </c>
    </row>
    <row r="1229" spans="1:6">
      <c r="A1229" s="355" t="s">
        <v>1809</v>
      </c>
      <c r="B1229" s="355" t="s">
        <v>1765</v>
      </c>
      <c r="C1229" s="357" t="s">
        <v>509</v>
      </c>
      <c r="D1229" s="358">
        <v>449.17</v>
      </c>
      <c r="E1229" s="358">
        <v>449.17</v>
      </c>
      <c r="F1229" s="359" t="s">
        <v>510</v>
      </c>
    </row>
    <row r="1230" spans="1:6">
      <c r="A1230" s="355" t="s">
        <v>1810</v>
      </c>
      <c r="B1230" s="355" t="s">
        <v>1765</v>
      </c>
      <c r="C1230" s="357" t="s">
        <v>509</v>
      </c>
      <c r="D1230" s="358">
        <v>449.17</v>
      </c>
      <c r="E1230" s="358">
        <v>449.17</v>
      </c>
      <c r="F1230" s="359" t="s">
        <v>510</v>
      </c>
    </row>
    <row r="1231" spans="1:6">
      <c r="A1231" s="355" t="s">
        <v>1811</v>
      </c>
      <c r="B1231" s="355" t="s">
        <v>1765</v>
      </c>
      <c r="C1231" s="357" t="s">
        <v>509</v>
      </c>
      <c r="D1231" s="358">
        <v>449.17</v>
      </c>
      <c r="E1231" s="358">
        <v>449.17</v>
      </c>
      <c r="F1231" s="359" t="s">
        <v>510</v>
      </c>
    </row>
    <row r="1232" spans="1:6">
      <c r="A1232" s="355" t="s">
        <v>1812</v>
      </c>
      <c r="B1232" s="355" t="s">
        <v>1765</v>
      </c>
      <c r="C1232" s="357" t="s">
        <v>509</v>
      </c>
      <c r="D1232" s="358">
        <v>449.17</v>
      </c>
      <c r="E1232" s="358">
        <v>449.17</v>
      </c>
      <c r="F1232" s="359" t="s">
        <v>510</v>
      </c>
    </row>
    <row r="1233" spans="1:6">
      <c r="A1233" s="355" t="s">
        <v>1813</v>
      </c>
      <c r="B1233" s="356" t="s">
        <v>1814</v>
      </c>
      <c r="C1233" s="357" t="s">
        <v>509</v>
      </c>
      <c r="D1233" s="358">
        <v>5000</v>
      </c>
      <c r="E1233" s="358">
        <v>5000</v>
      </c>
      <c r="F1233" s="359" t="s">
        <v>510</v>
      </c>
    </row>
    <row r="1234" spans="1:6">
      <c r="A1234" s="355" t="s">
        <v>1815</v>
      </c>
      <c r="B1234" s="356" t="s">
        <v>1814</v>
      </c>
      <c r="C1234" s="357" t="s">
        <v>509</v>
      </c>
      <c r="D1234" s="358">
        <v>2914.83</v>
      </c>
      <c r="E1234" s="358">
        <v>2914.83</v>
      </c>
      <c r="F1234" s="359" t="s">
        <v>510</v>
      </c>
    </row>
    <row r="1235" spans="1:6">
      <c r="A1235" s="355" t="s">
        <v>1816</v>
      </c>
      <c r="B1235" s="356" t="s">
        <v>1814</v>
      </c>
      <c r="C1235" s="357" t="s">
        <v>509</v>
      </c>
      <c r="D1235" s="358">
        <v>5689.66</v>
      </c>
      <c r="E1235" s="358">
        <v>5689.66</v>
      </c>
      <c r="F1235" s="359" t="s">
        <v>510</v>
      </c>
    </row>
    <row r="1236" spans="1:6">
      <c r="A1236" s="355" t="s">
        <v>1817</v>
      </c>
      <c r="B1236" s="356" t="s">
        <v>1814</v>
      </c>
      <c r="C1236" s="357" t="s">
        <v>509</v>
      </c>
      <c r="D1236" s="358">
        <v>6390.09</v>
      </c>
      <c r="E1236" s="358">
        <v>6390.09</v>
      </c>
      <c r="F1236" s="359" t="s">
        <v>510</v>
      </c>
    </row>
    <row r="1237" spans="1:6">
      <c r="A1237" s="355" t="s">
        <v>1818</v>
      </c>
      <c r="B1237" s="356" t="s">
        <v>1814</v>
      </c>
      <c r="C1237" s="357" t="s">
        <v>509</v>
      </c>
      <c r="D1237" s="358">
        <v>2720</v>
      </c>
      <c r="E1237" s="358">
        <v>2720</v>
      </c>
      <c r="F1237" s="359" t="s">
        <v>510</v>
      </c>
    </row>
    <row r="1238" spans="1:6">
      <c r="A1238" s="355" t="s">
        <v>1819</v>
      </c>
      <c r="B1238" s="356" t="s">
        <v>1814</v>
      </c>
      <c r="C1238" s="357" t="s">
        <v>509</v>
      </c>
      <c r="D1238" s="358">
        <v>1551.67</v>
      </c>
      <c r="E1238" s="358">
        <v>1551.67</v>
      </c>
      <c r="F1238" s="359" t="s">
        <v>510</v>
      </c>
    </row>
    <row r="1239" spans="1:6">
      <c r="A1239" s="355" t="s">
        <v>1820</v>
      </c>
      <c r="B1239" s="356" t="s">
        <v>1814</v>
      </c>
      <c r="C1239" s="357" t="s">
        <v>509</v>
      </c>
      <c r="D1239" s="358">
        <v>1490.11</v>
      </c>
      <c r="E1239" s="358">
        <v>1490.11</v>
      </c>
      <c r="F1239" s="359" t="s">
        <v>510</v>
      </c>
    </row>
    <row r="1240" spans="1:6">
      <c r="A1240" s="355" t="s">
        <v>1821</v>
      </c>
      <c r="B1240" s="356" t="s">
        <v>1814</v>
      </c>
      <c r="C1240" s="357" t="s">
        <v>509</v>
      </c>
      <c r="D1240" s="358">
        <v>1490.11</v>
      </c>
      <c r="E1240" s="358">
        <v>1490.11</v>
      </c>
      <c r="F1240" s="359" t="s">
        <v>510</v>
      </c>
    </row>
    <row r="1241" spans="1:6">
      <c r="A1241" s="355" t="s">
        <v>1822</v>
      </c>
      <c r="B1241" s="356" t="s">
        <v>1814</v>
      </c>
      <c r="C1241" s="357" t="s">
        <v>509</v>
      </c>
      <c r="D1241" s="358">
        <v>5800</v>
      </c>
      <c r="E1241" s="358">
        <v>5800</v>
      </c>
      <c r="F1241" s="359" t="s">
        <v>510</v>
      </c>
    </row>
    <row r="1242" spans="1:6">
      <c r="A1242" s="355" t="s">
        <v>1823</v>
      </c>
      <c r="B1242" s="356" t="s">
        <v>1814</v>
      </c>
      <c r="C1242" s="357" t="s">
        <v>509</v>
      </c>
      <c r="D1242" s="358">
        <v>5000</v>
      </c>
      <c r="E1242" s="358">
        <v>5000</v>
      </c>
      <c r="F1242" s="359" t="s">
        <v>510</v>
      </c>
    </row>
    <row r="1243" spans="1:6">
      <c r="A1243" s="355" t="s">
        <v>1824</v>
      </c>
      <c r="B1243" s="356" t="s">
        <v>1814</v>
      </c>
      <c r="C1243" s="357" t="s">
        <v>509</v>
      </c>
      <c r="D1243" s="358">
        <v>1331.25</v>
      </c>
      <c r="E1243" s="358">
        <v>1331.25</v>
      </c>
      <c r="F1243" s="359" t="s">
        <v>510</v>
      </c>
    </row>
    <row r="1244" spans="1:6">
      <c r="A1244" s="355" t="s">
        <v>1825</v>
      </c>
      <c r="B1244" s="356" t="s">
        <v>1814</v>
      </c>
      <c r="C1244" s="357" t="s">
        <v>509</v>
      </c>
      <c r="D1244" s="358">
        <v>1331.25</v>
      </c>
      <c r="E1244" s="358">
        <v>1331.25</v>
      </c>
      <c r="F1244" s="359" t="s">
        <v>510</v>
      </c>
    </row>
    <row r="1245" spans="1:6">
      <c r="A1245" s="355" t="s">
        <v>1826</v>
      </c>
      <c r="B1245" s="356" t="s">
        <v>1503</v>
      </c>
      <c r="C1245" s="357" t="s">
        <v>509</v>
      </c>
      <c r="D1245" s="358">
        <v>12170.4</v>
      </c>
      <c r="E1245" s="358">
        <v>12170.4</v>
      </c>
      <c r="F1245" s="359" t="s">
        <v>510</v>
      </c>
    </row>
    <row r="1246" spans="1:6">
      <c r="A1246" s="355" t="s">
        <v>1827</v>
      </c>
      <c r="B1246" s="356" t="s">
        <v>1503</v>
      </c>
      <c r="C1246" s="357" t="s">
        <v>509</v>
      </c>
      <c r="D1246" s="358">
        <v>10533.89</v>
      </c>
      <c r="E1246" s="358">
        <v>10533.89</v>
      </c>
      <c r="F1246" s="359" t="s">
        <v>510</v>
      </c>
    </row>
    <row r="1247" spans="1:6">
      <c r="A1247" s="355" t="s">
        <v>1828</v>
      </c>
      <c r="B1247" s="356" t="s">
        <v>1503</v>
      </c>
      <c r="C1247" s="357" t="s">
        <v>509</v>
      </c>
      <c r="D1247" s="358">
        <v>12170.4</v>
      </c>
      <c r="E1247" s="358">
        <v>12170.4</v>
      </c>
      <c r="F1247" s="359" t="s">
        <v>510</v>
      </c>
    </row>
    <row r="1248" spans="1:6">
      <c r="A1248" s="355" t="s">
        <v>1829</v>
      </c>
      <c r="B1248" s="356" t="s">
        <v>1503</v>
      </c>
      <c r="C1248" s="357" t="s">
        <v>509</v>
      </c>
      <c r="D1248" s="358">
        <v>12170.4</v>
      </c>
      <c r="E1248" s="358">
        <v>12170.4</v>
      </c>
      <c r="F1248" s="359" t="s">
        <v>510</v>
      </c>
    </row>
    <row r="1249" spans="1:6">
      <c r="A1249" s="355" t="s">
        <v>1830</v>
      </c>
      <c r="B1249" s="356" t="s">
        <v>1503</v>
      </c>
      <c r="C1249" s="357" t="s">
        <v>509</v>
      </c>
      <c r="D1249" s="358">
        <v>12170.4</v>
      </c>
      <c r="E1249" s="358">
        <v>12170.4</v>
      </c>
      <c r="F1249" s="359" t="s">
        <v>510</v>
      </c>
    </row>
    <row r="1250" spans="1:6">
      <c r="A1250" s="355" t="s">
        <v>1831</v>
      </c>
      <c r="B1250" s="356" t="s">
        <v>1503</v>
      </c>
      <c r="C1250" s="357" t="s">
        <v>509</v>
      </c>
      <c r="D1250" s="358">
        <v>12170.4</v>
      </c>
      <c r="E1250" s="358">
        <v>12170.4</v>
      </c>
      <c r="F1250" s="359" t="s">
        <v>510</v>
      </c>
    </row>
    <row r="1251" spans="1:6">
      <c r="A1251" s="355" t="s">
        <v>1832</v>
      </c>
      <c r="B1251" s="356" t="s">
        <v>1503</v>
      </c>
      <c r="C1251" s="357" t="s">
        <v>509</v>
      </c>
      <c r="D1251" s="358">
        <v>12170.4</v>
      </c>
      <c r="E1251" s="358">
        <v>12170.4</v>
      </c>
      <c r="F1251" s="359" t="s">
        <v>510</v>
      </c>
    </row>
    <row r="1252" spans="1:6">
      <c r="A1252" s="355" t="s">
        <v>1833</v>
      </c>
      <c r="B1252" s="356" t="s">
        <v>1503</v>
      </c>
      <c r="C1252" s="357" t="s">
        <v>509</v>
      </c>
      <c r="D1252" s="358">
        <v>12170.4</v>
      </c>
      <c r="E1252" s="358">
        <v>12170.4</v>
      </c>
      <c r="F1252" s="359" t="s">
        <v>510</v>
      </c>
    </row>
    <row r="1253" spans="1:6">
      <c r="A1253" s="355" t="s">
        <v>1834</v>
      </c>
      <c r="B1253" s="356" t="s">
        <v>1503</v>
      </c>
      <c r="C1253" s="357" t="s">
        <v>509</v>
      </c>
      <c r="D1253" s="358">
        <v>12170.4</v>
      </c>
      <c r="E1253" s="358">
        <v>12170.4</v>
      </c>
      <c r="F1253" s="359" t="s">
        <v>510</v>
      </c>
    </row>
    <row r="1254" spans="1:6">
      <c r="A1254" s="355" t="s">
        <v>1835</v>
      </c>
      <c r="B1254" s="356" t="s">
        <v>1503</v>
      </c>
      <c r="C1254" s="357" t="s">
        <v>509</v>
      </c>
      <c r="D1254" s="358">
        <v>12170.4</v>
      </c>
      <c r="E1254" s="358">
        <v>12170.4</v>
      </c>
      <c r="F1254" s="359" t="s">
        <v>510</v>
      </c>
    </row>
    <row r="1255" spans="1:6">
      <c r="A1255" s="355" t="s">
        <v>1836</v>
      </c>
      <c r="B1255" s="356" t="s">
        <v>1837</v>
      </c>
      <c r="C1255" s="357" t="s">
        <v>509</v>
      </c>
      <c r="D1255" s="358">
        <v>1551.67</v>
      </c>
      <c r="E1255" s="358">
        <v>1551.67</v>
      </c>
      <c r="F1255" s="359" t="s">
        <v>510</v>
      </c>
    </row>
    <row r="1256" spans="1:6">
      <c r="A1256" s="355" t="s">
        <v>1838</v>
      </c>
      <c r="B1256" s="356" t="s">
        <v>1837</v>
      </c>
      <c r="C1256" s="357" t="s">
        <v>509</v>
      </c>
      <c r="D1256" s="358">
        <v>2866.52</v>
      </c>
      <c r="E1256" s="358">
        <v>2866.52</v>
      </c>
      <c r="F1256" s="359" t="s">
        <v>510</v>
      </c>
    </row>
    <row r="1257" spans="1:6">
      <c r="A1257" s="355" t="s">
        <v>1839</v>
      </c>
      <c r="B1257" s="356" t="s">
        <v>1837</v>
      </c>
      <c r="C1257" s="357" t="s">
        <v>509</v>
      </c>
      <c r="D1257" s="358">
        <v>4239.8900000000003</v>
      </c>
      <c r="E1257" s="358">
        <v>4239.8900000000003</v>
      </c>
      <c r="F1257" s="359" t="s">
        <v>510</v>
      </c>
    </row>
    <row r="1258" spans="1:6">
      <c r="A1258" s="355" t="s">
        <v>1840</v>
      </c>
      <c r="B1258" s="356" t="s">
        <v>1841</v>
      </c>
      <c r="C1258" s="357" t="s">
        <v>509</v>
      </c>
      <c r="D1258" s="358">
        <v>1784.48</v>
      </c>
      <c r="E1258" s="358">
        <v>1784.48</v>
      </c>
      <c r="F1258" s="359" t="s">
        <v>510</v>
      </c>
    </row>
    <row r="1259" spans="1:6">
      <c r="A1259" s="355" t="s">
        <v>1842</v>
      </c>
      <c r="B1259" s="356" t="s">
        <v>1841</v>
      </c>
      <c r="C1259" s="357" t="s">
        <v>509</v>
      </c>
      <c r="D1259" s="358">
        <v>1126</v>
      </c>
      <c r="E1259" s="358">
        <v>1126</v>
      </c>
      <c r="F1259" s="359" t="s">
        <v>510</v>
      </c>
    </row>
    <row r="1260" spans="1:6">
      <c r="A1260" s="355" t="s">
        <v>1843</v>
      </c>
      <c r="B1260" s="356" t="s">
        <v>1841</v>
      </c>
      <c r="C1260" s="357" t="s">
        <v>509</v>
      </c>
      <c r="D1260" s="358">
        <v>720.36</v>
      </c>
      <c r="E1260" s="358">
        <v>720.36</v>
      </c>
      <c r="F1260" s="359" t="s">
        <v>510</v>
      </c>
    </row>
    <row r="1261" spans="1:6">
      <c r="A1261" s="355" t="s">
        <v>1844</v>
      </c>
      <c r="B1261" s="356" t="s">
        <v>1845</v>
      </c>
      <c r="C1261" s="357" t="s">
        <v>509</v>
      </c>
      <c r="D1261" s="358">
        <v>36000</v>
      </c>
      <c r="E1261" s="358">
        <v>36000</v>
      </c>
      <c r="F1261" s="359" t="s">
        <v>510</v>
      </c>
    </row>
    <row r="1262" spans="1:6">
      <c r="A1262" s="355" t="s">
        <v>1846</v>
      </c>
      <c r="B1262" s="356" t="s">
        <v>1845</v>
      </c>
      <c r="C1262" s="357" t="s">
        <v>509</v>
      </c>
      <c r="D1262" s="358">
        <v>2257.5700000000002</v>
      </c>
      <c r="E1262" s="358">
        <v>2257.5700000000002</v>
      </c>
      <c r="F1262" s="359" t="s">
        <v>510</v>
      </c>
    </row>
    <row r="1263" spans="1:6">
      <c r="A1263" s="355" t="s">
        <v>1847</v>
      </c>
      <c r="B1263" s="356" t="s">
        <v>1845</v>
      </c>
      <c r="C1263" s="357" t="s">
        <v>509</v>
      </c>
      <c r="D1263" s="358">
        <v>1414.42</v>
      </c>
      <c r="E1263" s="358">
        <v>1414.42</v>
      </c>
      <c r="F1263" s="359" t="s">
        <v>510</v>
      </c>
    </row>
    <row r="1264" spans="1:6">
      <c r="A1264" s="355" t="s">
        <v>1848</v>
      </c>
      <c r="B1264" s="356" t="s">
        <v>1845</v>
      </c>
      <c r="C1264" s="357" t="s">
        <v>509</v>
      </c>
      <c r="D1264" s="358">
        <v>1706.9</v>
      </c>
      <c r="E1264" s="358">
        <v>1706.9</v>
      </c>
      <c r="F1264" s="359" t="s">
        <v>510</v>
      </c>
    </row>
    <row r="1265" spans="1:6">
      <c r="A1265" s="355" t="s">
        <v>1849</v>
      </c>
      <c r="B1265" s="356" t="s">
        <v>1850</v>
      </c>
      <c r="C1265" s="357" t="s">
        <v>509</v>
      </c>
      <c r="D1265" s="358">
        <v>608.13</v>
      </c>
      <c r="E1265" s="358">
        <v>608.13</v>
      </c>
      <c r="F1265" s="359" t="s">
        <v>510</v>
      </c>
    </row>
    <row r="1266" spans="1:6">
      <c r="A1266" s="355" t="s">
        <v>1851</v>
      </c>
      <c r="B1266" s="356" t="s">
        <v>1850</v>
      </c>
      <c r="C1266" s="357" t="s">
        <v>509</v>
      </c>
      <c r="D1266" s="358">
        <v>608.13</v>
      </c>
      <c r="E1266" s="358">
        <v>608.13</v>
      </c>
      <c r="F1266" s="359" t="s">
        <v>510</v>
      </c>
    </row>
    <row r="1267" spans="1:6">
      <c r="A1267" s="355" t="s">
        <v>1852</v>
      </c>
      <c r="B1267" s="356" t="s">
        <v>1853</v>
      </c>
      <c r="C1267" s="357" t="s">
        <v>509</v>
      </c>
      <c r="D1267" s="358">
        <v>11803.2</v>
      </c>
      <c r="E1267" s="358">
        <v>11803.2</v>
      </c>
      <c r="F1267" s="359" t="s">
        <v>510</v>
      </c>
    </row>
    <row r="1268" spans="1:6">
      <c r="A1268" s="355" t="s">
        <v>1854</v>
      </c>
      <c r="B1268" s="356" t="s">
        <v>1853</v>
      </c>
      <c r="C1268" s="357" t="s">
        <v>509</v>
      </c>
      <c r="D1268" s="358">
        <v>981.76</v>
      </c>
      <c r="E1268" s="358">
        <v>981.76</v>
      </c>
      <c r="F1268" s="359" t="s">
        <v>510</v>
      </c>
    </row>
    <row r="1269" spans="1:6">
      <c r="A1269" s="355" t="s">
        <v>1855</v>
      </c>
      <c r="B1269" s="356" t="s">
        <v>1853</v>
      </c>
      <c r="C1269" s="357" t="s">
        <v>509</v>
      </c>
      <c r="D1269" s="358">
        <v>21184.080000000002</v>
      </c>
      <c r="E1269" s="358">
        <v>21184.080000000002</v>
      </c>
      <c r="F1269" s="359" t="s">
        <v>510</v>
      </c>
    </row>
    <row r="1270" spans="1:6">
      <c r="A1270" s="355" t="s">
        <v>1856</v>
      </c>
      <c r="B1270" s="356" t="s">
        <v>1853</v>
      </c>
      <c r="C1270" s="357" t="s">
        <v>509</v>
      </c>
      <c r="D1270" s="358">
        <v>21184.080000000002</v>
      </c>
      <c r="E1270" s="358">
        <v>21184.080000000002</v>
      </c>
      <c r="F1270" s="359" t="s">
        <v>510</v>
      </c>
    </row>
    <row r="1271" spans="1:6">
      <c r="A1271" s="355" t="s">
        <v>1857</v>
      </c>
      <c r="B1271" s="356" t="s">
        <v>1853</v>
      </c>
      <c r="C1271" s="357" t="s">
        <v>509</v>
      </c>
      <c r="D1271" s="358">
        <v>2027.89</v>
      </c>
      <c r="E1271" s="358">
        <v>2027.89</v>
      </c>
      <c r="F1271" s="359" t="s">
        <v>510</v>
      </c>
    </row>
    <row r="1272" spans="1:6">
      <c r="A1272" s="355" t="s">
        <v>1858</v>
      </c>
      <c r="B1272" s="356" t="s">
        <v>1853</v>
      </c>
      <c r="C1272" s="357" t="s">
        <v>509</v>
      </c>
      <c r="D1272" s="358">
        <v>12800</v>
      </c>
      <c r="E1272" s="358">
        <v>12800</v>
      </c>
      <c r="F1272" s="359" t="s">
        <v>510</v>
      </c>
    </row>
    <row r="1273" spans="1:6">
      <c r="A1273" s="355" t="s">
        <v>1859</v>
      </c>
      <c r="B1273" s="356" t="s">
        <v>1853</v>
      </c>
      <c r="C1273" s="357" t="s">
        <v>509</v>
      </c>
      <c r="D1273" s="358">
        <v>22996.98</v>
      </c>
      <c r="E1273" s="358">
        <v>22996.98</v>
      </c>
      <c r="F1273" s="359" t="s">
        <v>510</v>
      </c>
    </row>
    <row r="1274" spans="1:6">
      <c r="A1274" s="355" t="s">
        <v>1860</v>
      </c>
      <c r="B1274" s="356" t="s">
        <v>1853</v>
      </c>
      <c r="C1274" s="357" t="s">
        <v>509</v>
      </c>
      <c r="D1274" s="358">
        <v>973.43</v>
      </c>
      <c r="E1274" s="358">
        <v>973.43</v>
      </c>
      <c r="F1274" s="359" t="s">
        <v>510</v>
      </c>
    </row>
    <row r="1275" spans="1:6">
      <c r="A1275" s="355" t="s">
        <v>1861</v>
      </c>
      <c r="B1275" s="356" t="s">
        <v>1853</v>
      </c>
      <c r="C1275" s="357" t="s">
        <v>509</v>
      </c>
      <c r="D1275" s="358">
        <v>22000</v>
      </c>
      <c r="E1275" s="358">
        <v>22000</v>
      </c>
      <c r="F1275" s="359" t="s">
        <v>510</v>
      </c>
    </row>
    <row r="1276" spans="1:6">
      <c r="A1276" s="355" t="s">
        <v>1862</v>
      </c>
      <c r="B1276" s="356" t="s">
        <v>1853</v>
      </c>
      <c r="C1276" s="357" t="s">
        <v>509</v>
      </c>
      <c r="D1276" s="358">
        <v>22000</v>
      </c>
      <c r="E1276" s="358">
        <v>22000</v>
      </c>
      <c r="F1276" s="359" t="s">
        <v>510</v>
      </c>
    </row>
    <row r="1277" spans="1:6">
      <c r="A1277" s="355" t="s">
        <v>1863</v>
      </c>
      <c r="B1277" s="356" t="s">
        <v>1853</v>
      </c>
      <c r="C1277" s="357" t="s">
        <v>509</v>
      </c>
      <c r="D1277" s="358">
        <v>1702</v>
      </c>
      <c r="E1277" s="358">
        <v>1702</v>
      </c>
      <c r="F1277" s="359" t="s">
        <v>510</v>
      </c>
    </row>
    <row r="1278" spans="1:6">
      <c r="A1278" s="355" t="s">
        <v>1864</v>
      </c>
      <c r="B1278" s="356" t="s">
        <v>1853</v>
      </c>
      <c r="C1278" s="357" t="s">
        <v>509</v>
      </c>
      <c r="D1278" s="358">
        <v>55880</v>
      </c>
      <c r="E1278" s="358">
        <v>55880</v>
      </c>
      <c r="F1278" s="359" t="s">
        <v>510</v>
      </c>
    </row>
    <row r="1279" spans="1:6">
      <c r="A1279" s="355" t="s">
        <v>1865</v>
      </c>
      <c r="B1279" s="356" t="s">
        <v>1853</v>
      </c>
      <c r="C1279" s="357" t="s">
        <v>509</v>
      </c>
      <c r="D1279" s="358">
        <v>1702</v>
      </c>
      <c r="E1279" s="358">
        <v>1702</v>
      </c>
      <c r="F1279" s="359" t="s">
        <v>510</v>
      </c>
    </row>
    <row r="1280" spans="1:6">
      <c r="A1280" s="355" t="s">
        <v>1866</v>
      </c>
      <c r="B1280" s="356" t="s">
        <v>1853</v>
      </c>
      <c r="C1280" s="357" t="s">
        <v>509</v>
      </c>
      <c r="D1280" s="358">
        <v>26000</v>
      </c>
      <c r="E1280" s="358">
        <v>26000</v>
      </c>
      <c r="F1280" s="359" t="s">
        <v>510</v>
      </c>
    </row>
    <row r="1281" spans="1:6">
      <c r="A1281" s="355" t="s">
        <v>1867</v>
      </c>
      <c r="B1281" s="356" t="s">
        <v>1853</v>
      </c>
      <c r="C1281" s="357" t="s">
        <v>509</v>
      </c>
      <c r="D1281" s="358">
        <v>6647.16</v>
      </c>
      <c r="E1281" s="358">
        <v>6647.16</v>
      </c>
      <c r="F1281" s="359" t="s">
        <v>510</v>
      </c>
    </row>
    <row r="1282" spans="1:6">
      <c r="A1282" s="355" t="s">
        <v>1868</v>
      </c>
      <c r="B1282" s="356" t="s">
        <v>1853</v>
      </c>
      <c r="C1282" s="357" t="s">
        <v>509</v>
      </c>
      <c r="D1282" s="358">
        <v>1136.1400000000001</v>
      </c>
      <c r="E1282" s="358">
        <v>1136.1400000000001</v>
      </c>
      <c r="F1282" s="359" t="s">
        <v>510</v>
      </c>
    </row>
    <row r="1283" spans="1:6">
      <c r="A1283" s="355" t="s">
        <v>1869</v>
      </c>
      <c r="B1283" s="356" t="s">
        <v>1853</v>
      </c>
      <c r="C1283" s="357" t="s">
        <v>509</v>
      </c>
      <c r="D1283" s="358">
        <v>34000</v>
      </c>
      <c r="E1283" s="358">
        <v>34000</v>
      </c>
      <c r="F1283" s="359" t="s">
        <v>510</v>
      </c>
    </row>
    <row r="1284" spans="1:6">
      <c r="A1284" s="355" t="s">
        <v>1870</v>
      </c>
      <c r="B1284" s="356" t="s">
        <v>1853</v>
      </c>
      <c r="C1284" s="357" t="s">
        <v>509</v>
      </c>
      <c r="D1284" s="358">
        <v>1023.45</v>
      </c>
      <c r="E1284" s="358">
        <v>1023.45</v>
      </c>
      <c r="F1284" s="359" t="s">
        <v>510</v>
      </c>
    </row>
    <row r="1285" spans="1:6">
      <c r="A1285" s="355" t="s">
        <v>1871</v>
      </c>
      <c r="B1285" s="356" t="s">
        <v>1853</v>
      </c>
      <c r="C1285" s="357" t="s">
        <v>509</v>
      </c>
      <c r="D1285" s="358">
        <v>1273.0999999999999</v>
      </c>
      <c r="E1285" s="358">
        <v>1273.0999999999999</v>
      </c>
      <c r="F1285" s="359" t="s">
        <v>510</v>
      </c>
    </row>
    <row r="1286" spans="1:6">
      <c r="A1286" s="355" t="s">
        <v>1872</v>
      </c>
      <c r="B1286" s="356" t="s">
        <v>1853</v>
      </c>
      <c r="C1286" s="357" t="s">
        <v>509</v>
      </c>
      <c r="D1286" s="358">
        <v>272.41000000000003</v>
      </c>
      <c r="E1286" s="358">
        <v>272.41000000000003</v>
      </c>
      <c r="F1286" s="359" t="s">
        <v>510</v>
      </c>
    </row>
    <row r="1287" spans="1:6">
      <c r="A1287" s="355" t="s">
        <v>1873</v>
      </c>
      <c r="B1287" s="356" t="s">
        <v>1853</v>
      </c>
      <c r="C1287" s="357" t="s">
        <v>509</v>
      </c>
      <c r="D1287" s="358">
        <v>1039.52</v>
      </c>
      <c r="E1287" s="358">
        <v>1039.52</v>
      </c>
      <c r="F1287" s="359" t="s">
        <v>510</v>
      </c>
    </row>
    <row r="1288" spans="1:6">
      <c r="A1288" s="355" t="s">
        <v>1874</v>
      </c>
      <c r="B1288" s="356" t="s">
        <v>1853</v>
      </c>
      <c r="C1288" s="357" t="s">
        <v>509</v>
      </c>
      <c r="D1288" s="358">
        <v>981.76</v>
      </c>
      <c r="E1288" s="358">
        <v>981.76</v>
      </c>
      <c r="F1288" s="359" t="s">
        <v>510</v>
      </c>
    </row>
    <row r="1289" spans="1:6">
      <c r="A1289" s="355" t="s">
        <v>1875</v>
      </c>
      <c r="B1289" s="356" t="s">
        <v>1853</v>
      </c>
      <c r="C1289" s="357" t="s">
        <v>509</v>
      </c>
      <c r="D1289" s="358">
        <v>981.76</v>
      </c>
      <c r="E1289" s="358">
        <v>981.76</v>
      </c>
      <c r="F1289" s="359" t="s">
        <v>510</v>
      </c>
    </row>
    <row r="1290" spans="1:6">
      <c r="A1290" s="355" t="s">
        <v>1876</v>
      </c>
      <c r="B1290" s="356" t="s">
        <v>1877</v>
      </c>
      <c r="C1290" s="357" t="s">
        <v>509</v>
      </c>
      <c r="D1290" s="358">
        <v>1180</v>
      </c>
      <c r="E1290" s="358">
        <v>1180</v>
      </c>
      <c r="F1290" s="359" t="s">
        <v>510</v>
      </c>
    </row>
    <row r="1291" spans="1:6">
      <c r="A1291" s="355" t="s">
        <v>1878</v>
      </c>
      <c r="B1291" s="356" t="s">
        <v>1877</v>
      </c>
      <c r="C1291" s="357" t="s">
        <v>509</v>
      </c>
      <c r="D1291" s="358">
        <v>37120</v>
      </c>
      <c r="E1291" s="358">
        <v>37120</v>
      </c>
      <c r="F1291" s="359" t="s">
        <v>510</v>
      </c>
    </row>
    <row r="1292" spans="1:6">
      <c r="A1292" s="355" t="s">
        <v>1879</v>
      </c>
      <c r="B1292" s="356" t="s">
        <v>1877</v>
      </c>
      <c r="C1292" s="357" t="s">
        <v>509</v>
      </c>
      <c r="D1292" s="358">
        <v>11800</v>
      </c>
      <c r="E1292" s="358">
        <v>11800</v>
      </c>
      <c r="F1292" s="359" t="s">
        <v>510</v>
      </c>
    </row>
    <row r="1293" spans="1:6">
      <c r="A1293" s="355" t="s">
        <v>1880</v>
      </c>
      <c r="B1293" s="356" t="s">
        <v>1877</v>
      </c>
      <c r="C1293" s="357" t="s">
        <v>509</v>
      </c>
      <c r="D1293" s="358">
        <v>14720</v>
      </c>
      <c r="E1293" s="358">
        <v>14720</v>
      </c>
      <c r="F1293" s="359" t="s">
        <v>510</v>
      </c>
    </row>
    <row r="1294" spans="1:6">
      <c r="A1294" s="355" t="s">
        <v>1881</v>
      </c>
      <c r="B1294" s="356" t="s">
        <v>1877</v>
      </c>
      <c r="C1294" s="357" t="s">
        <v>509</v>
      </c>
      <c r="D1294" s="358">
        <v>634.62</v>
      </c>
      <c r="E1294" s="358">
        <v>634.62</v>
      </c>
      <c r="F1294" s="359" t="s">
        <v>510</v>
      </c>
    </row>
    <row r="1295" spans="1:6">
      <c r="A1295" s="355" t="s">
        <v>1882</v>
      </c>
      <c r="B1295" s="356" t="s">
        <v>1877</v>
      </c>
      <c r="C1295" s="357" t="s">
        <v>509</v>
      </c>
      <c r="D1295" s="358">
        <v>634.62</v>
      </c>
      <c r="E1295" s="358">
        <v>634.62</v>
      </c>
      <c r="F1295" s="359" t="s">
        <v>510</v>
      </c>
    </row>
    <row r="1296" spans="1:6">
      <c r="A1296" s="355" t="s">
        <v>1883</v>
      </c>
      <c r="B1296" s="356" t="s">
        <v>1877</v>
      </c>
      <c r="C1296" s="357" t="s">
        <v>509</v>
      </c>
      <c r="D1296" s="358">
        <v>634.62</v>
      </c>
      <c r="E1296" s="358">
        <v>634.62</v>
      </c>
      <c r="F1296" s="359" t="s">
        <v>510</v>
      </c>
    </row>
    <row r="1297" spans="1:6">
      <c r="A1297" s="355" t="s">
        <v>1884</v>
      </c>
      <c r="B1297" s="356" t="s">
        <v>1877</v>
      </c>
      <c r="C1297" s="357" t="s">
        <v>509</v>
      </c>
      <c r="D1297" s="358">
        <v>240</v>
      </c>
      <c r="E1297" s="358">
        <v>240</v>
      </c>
      <c r="F1297" s="359" t="s">
        <v>510</v>
      </c>
    </row>
    <row r="1298" spans="1:6">
      <c r="A1298" s="355" t="s">
        <v>1885</v>
      </c>
      <c r="B1298" s="356" t="s">
        <v>1877</v>
      </c>
      <c r="C1298" s="357" t="s">
        <v>509</v>
      </c>
      <c r="D1298" s="358">
        <v>240</v>
      </c>
      <c r="E1298" s="358">
        <v>240</v>
      </c>
      <c r="F1298" s="359" t="s">
        <v>510</v>
      </c>
    </row>
    <row r="1299" spans="1:6">
      <c r="A1299" s="355" t="s">
        <v>1886</v>
      </c>
      <c r="B1299" s="356" t="s">
        <v>1877</v>
      </c>
      <c r="C1299" s="357" t="s">
        <v>509</v>
      </c>
      <c r="D1299" s="358">
        <v>240</v>
      </c>
      <c r="E1299" s="358">
        <v>240</v>
      </c>
      <c r="F1299" s="359" t="s">
        <v>510</v>
      </c>
    </row>
    <row r="1300" spans="1:6">
      <c r="A1300" s="355" t="s">
        <v>1887</v>
      </c>
      <c r="B1300" s="356" t="s">
        <v>1877</v>
      </c>
      <c r="C1300" s="357" t="s">
        <v>509</v>
      </c>
      <c r="D1300" s="358">
        <v>2220</v>
      </c>
      <c r="E1300" s="358">
        <v>2220</v>
      </c>
      <c r="F1300" s="359" t="s">
        <v>510</v>
      </c>
    </row>
    <row r="1301" spans="1:6">
      <c r="A1301" s="355" t="s">
        <v>1888</v>
      </c>
      <c r="B1301" s="356" t="s">
        <v>1877</v>
      </c>
      <c r="C1301" s="357" t="s">
        <v>509</v>
      </c>
      <c r="D1301" s="358">
        <v>1180</v>
      </c>
      <c r="E1301" s="358">
        <v>1180</v>
      </c>
      <c r="F1301" s="359" t="s">
        <v>510</v>
      </c>
    </row>
    <row r="1302" spans="1:6">
      <c r="A1302" s="355" t="s">
        <v>1889</v>
      </c>
      <c r="B1302" s="356" t="s">
        <v>1877</v>
      </c>
      <c r="C1302" s="357" t="s">
        <v>509</v>
      </c>
      <c r="D1302" s="358">
        <v>880</v>
      </c>
      <c r="E1302" s="358">
        <v>880</v>
      </c>
      <c r="F1302" s="359" t="s">
        <v>510</v>
      </c>
    </row>
    <row r="1303" spans="1:6">
      <c r="A1303" s="355" t="s">
        <v>1890</v>
      </c>
      <c r="B1303" s="356" t="s">
        <v>1877</v>
      </c>
      <c r="C1303" s="357" t="s">
        <v>509</v>
      </c>
      <c r="D1303" s="358">
        <v>8000</v>
      </c>
      <c r="E1303" s="358">
        <v>8000</v>
      </c>
      <c r="F1303" s="359" t="s">
        <v>510</v>
      </c>
    </row>
    <row r="1304" spans="1:6">
      <c r="A1304" s="355" t="s">
        <v>1891</v>
      </c>
      <c r="B1304" s="356" t="s">
        <v>1877</v>
      </c>
      <c r="C1304" s="357" t="s">
        <v>509</v>
      </c>
      <c r="D1304" s="358">
        <v>3259.38</v>
      </c>
      <c r="E1304" s="358">
        <v>3259.38</v>
      </c>
      <c r="F1304" s="359" t="s">
        <v>510</v>
      </c>
    </row>
    <row r="1305" spans="1:6">
      <c r="A1305" s="355" t="s">
        <v>1892</v>
      </c>
      <c r="B1305" s="356" t="s">
        <v>1877</v>
      </c>
      <c r="C1305" s="357" t="s">
        <v>509</v>
      </c>
      <c r="D1305" s="358">
        <v>1120</v>
      </c>
      <c r="E1305" s="358">
        <v>1120</v>
      </c>
      <c r="F1305" s="359" t="s">
        <v>510</v>
      </c>
    </row>
    <row r="1306" spans="1:6">
      <c r="A1306" s="355" t="s">
        <v>1893</v>
      </c>
      <c r="B1306" s="356" t="s">
        <v>1877</v>
      </c>
      <c r="C1306" s="357" t="s">
        <v>509</v>
      </c>
      <c r="D1306" s="358">
        <v>1120</v>
      </c>
      <c r="E1306" s="358">
        <v>1120</v>
      </c>
      <c r="F1306" s="359" t="s">
        <v>510</v>
      </c>
    </row>
    <row r="1307" spans="1:6">
      <c r="A1307" s="355" t="s">
        <v>1894</v>
      </c>
      <c r="B1307" s="356" t="s">
        <v>1877</v>
      </c>
      <c r="C1307" s="357" t="s">
        <v>509</v>
      </c>
      <c r="D1307" s="358">
        <v>11200</v>
      </c>
      <c r="E1307" s="358">
        <v>11200</v>
      </c>
      <c r="F1307" s="359" t="s">
        <v>510</v>
      </c>
    </row>
    <row r="1308" spans="1:6">
      <c r="A1308" s="355" t="s">
        <v>1895</v>
      </c>
      <c r="B1308" s="356" t="s">
        <v>1877</v>
      </c>
      <c r="C1308" s="357" t="s">
        <v>509</v>
      </c>
      <c r="D1308" s="358">
        <v>480</v>
      </c>
      <c r="E1308" s="358">
        <v>480</v>
      </c>
      <c r="F1308" s="359" t="s">
        <v>510</v>
      </c>
    </row>
    <row r="1309" spans="1:6">
      <c r="A1309" s="355" t="s">
        <v>1896</v>
      </c>
      <c r="B1309" s="356" t="s">
        <v>1877</v>
      </c>
      <c r="C1309" s="357" t="s">
        <v>509</v>
      </c>
      <c r="D1309" s="358">
        <v>816.67</v>
      </c>
      <c r="E1309" s="358">
        <v>816.67</v>
      </c>
      <c r="F1309" s="359" t="s">
        <v>510</v>
      </c>
    </row>
    <row r="1310" spans="1:6">
      <c r="A1310" s="355" t="s">
        <v>1897</v>
      </c>
      <c r="B1310" s="356" t="s">
        <v>1877</v>
      </c>
      <c r="C1310" s="357" t="s">
        <v>509</v>
      </c>
      <c r="D1310" s="358">
        <v>120000</v>
      </c>
      <c r="E1310" s="358">
        <v>120000</v>
      </c>
      <c r="F1310" s="359" t="s">
        <v>510</v>
      </c>
    </row>
    <row r="1311" spans="1:6">
      <c r="A1311" s="355" t="s">
        <v>1898</v>
      </c>
      <c r="B1311" s="356" t="s">
        <v>1877</v>
      </c>
      <c r="C1311" s="357" t="s">
        <v>509</v>
      </c>
      <c r="D1311" s="358">
        <v>180000</v>
      </c>
      <c r="E1311" s="358">
        <v>180000</v>
      </c>
      <c r="F1311" s="359" t="s">
        <v>510</v>
      </c>
    </row>
    <row r="1312" spans="1:6">
      <c r="A1312" s="355" t="s">
        <v>1899</v>
      </c>
      <c r="B1312" s="356" t="s">
        <v>1877</v>
      </c>
      <c r="C1312" s="357" t="s">
        <v>509</v>
      </c>
      <c r="D1312" s="358">
        <v>970</v>
      </c>
      <c r="E1312" s="358">
        <v>970</v>
      </c>
      <c r="F1312" s="359" t="s">
        <v>510</v>
      </c>
    </row>
    <row r="1313" spans="1:6">
      <c r="A1313" s="355" t="s">
        <v>1900</v>
      </c>
      <c r="B1313" s="356" t="s">
        <v>1877</v>
      </c>
      <c r="C1313" s="357" t="s">
        <v>509</v>
      </c>
      <c r="D1313" s="358">
        <v>15517.24</v>
      </c>
      <c r="E1313" s="358">
        <v>15517.24</v>
      </c>
      <c r="F1313" s="359" t="s">
        <v>510</v>
      </c>
    </row>
    <row r="1314" spans="1:6">
      <c r="A1314" s="355" t="s">
        <v>1901</v>
      </c>
      <c r="B1314" s="356" t="s">
        <v>1877</v>
      </c>
      <c r="C1314" s="357" t="s">
        <v>509</v>
      </c>
      <c r="D1314" s="358">
        <v>20814</v>
      </c>
      <c r="E1314" s="358">
        <v>20814</v>
      </c>
      <c r="F1314" s="359" t="s">
        <v>510</v>
      </c>
    </row>
    <row r="1315" spans="1:6">
      <c r="A1315" s="355" t="s">
        <v>1902</v>
      </c>
      <c r="B1315" s="356" t="s">
        <v>1877</v>
      </c>
      <c r="C1315" s="357" t="s">
        <v>509</v>
      </c>
      <c r="D1315" s="358">
        <v>720</v>
      </c>
      <c r="E1315" s="358">
        <v>720</v>
      </c>
      <c r="F1315" s="359" t="s">
        <v>510</v>
      </c>
    </row>
    <row r="1316" spans="1:6">
      <c r="A1316" s="355" t="s">
        <v>1903</v>
      </c>
      <c r="B1316" s="356" t="s">
        <v>1877</v>
      </c>
      <c r="C1316" s="357" t="s">
        <v>509</v>
      </c>
      <c r="D1316" s="358">
        <v>5600</v>
      </c>
      <c r="E1316" s="358">
        <v>5600</v>
      </c>
      <c r="F1316" s="359" t="s">
        <v>510</v>
      </c>
    </row>
    <row r="1317" spans="1:6">
      <c r="A1317" s="355" t="s">
        <v>1904</v>
      </c>
      <c r="B1317" s="356" t="s">
        <v>1877</v>
      </c>
      <c r="C1317" s="357" t="s">
        <v>509</v>
      </c>
      <c r="D1317" s="358">
        <v>1306.67</v>
      </c>
      <c r="E1317" s="358">
        <v>1306.67</v>
      </c>
      <c r="F1317" s="359" t="s">
        <v>510</v>
      </c>
    </row>
    <row r="1318" spans="1:6">
      <c r="A1318" s="355" t="s">
        <v>1905</v>
      </c>
      <c r="B1318" s="356" t="s">
        <v>1877</v>
      </c>
      <c r="C1318" s="357" t="s">
        <v>509</v>
      </c>
      <c r="D1318" s="358">
        <v>585</v>
      </c>
      <c r="E1318" s="358">
        <v>585</v>
      </c>
      <c r="F1318" s="359" t="s">
        <v>510</v>
      </c>
    </row>
    <row r="1319" spans="1:6">
      <c r="A1319" s="355" t="s">
        <v>1906</v>
      </c>
      <c r="B1319" s="356" t="s">
        <v>1877</v>
      </c>
      <c r="C1319" s="357" t="s">
        <v>509</v>
      </c>
      <c r="D1319" s="358">
        <v>585</v>
      </c>
      <c r="E1319" s="358">
        <v>585</v>
      </c>
      <c r="F1319" s="359" t="s">
        <v>510</v>
      </c>
    </row>
    <row r="1320" spans="1:6">
      <c r="A1320" s="355" t="s">
        <v>1907</v>
      </c>
      <c r="B1320" s="356" t="s">
        <v>1877</v>
      </c>
      <c r="C1320" s="357" t="s">
        <v>509</v>
      </c>
      <c r="D1320" s="358">
        <v>585</v>
      </c>
      <c r="E1320" s="358">
        <v>585</v>
      </c>
      <c r="F1320" s="359" t="s">
        <v>510</v>
      </c>
    </row>
    <row r="1321" spans="1:6">
      <c r="A1321" s="355" t="s">
        <v>1908</v>
      </c>
      <c r="B1321" s="356" t="s">
        <v>1877</v>
      </c>
      <c r="C1321" s="357" t="s">
        <v>509</v>
      </c>
      <c r="D1321" s="358">
        <v>585</v>
      </c>
      <c r="E1321" s="358">
        <v>585</v>
      </c>
      <c r="F1321" s="359" t="s">
        <v>510</v>
      </c>
    </row>
    <row r="1322" spans="1:6">
      <c r="A1322" s="355" t="s">
        <v>1909</v>
      </c>
      <c r="B1322" s="356" t="s">
        <v>1877</v>
      </c>
      <c r="C1322" s="357" t="s">
        <v>509</v>
      </c>
      <c r="D1322" s="358">
        <v>585</v>
      </c>
      <c r="E1322" s="358">
        <v>585</v>
      </c>
      <c r="F1322" s="359" t="s">
        <v>510</v>
      </c>
    </row>
    <row r="1323" spans="1:6">
      <c r="A1323" s="355" t="s">
        <v>1910</v>
      </c>
      <c r="B1323" s="356" t="s">
        <v>1877</v>
      </c>
      <c r="C1323" s="357" t="s">
        <v>509</v>
      </c>
      <c r="D1323" s="358">
        <v>970</v>
      </c>
      <c r="E1323" s="358">
        <v>970</v>
      </c>
      <c r="F1323" s="359" t="s">
        <v>510</v>
      </c>
    </row>
    <row r="1324" spans="1:6">
      <c r="A1324" s="355" t="s">
        <v>1911</v>
      </c>
      <c r="B1324" s="356" t="s">
        <v>1877</v>
      </c>
      <c r="C1324" s="357" t="s">
        <v>509</v>
      </c>
      <c r="D1324" s="358">
        <v>585</v>
      </c>
      <c r="E1324" s="358">
        <v>585</v>
      </c>
      <c r="F1324" s="359" t="s">
        <v>510</v>
      </c>
    </row>
    <row r="1325" spans="1:6">
      <c r="A1325" s="355" t="s">
        <v>1912</v>
      </c>
      <c r="B1325" s="356" t="s">
        <v>1877</v>
      </c>
      <c r="C1325" s="357" t="s">
        <v>509</v>
      </c>
      <c r="D1325" s="358">
        <v>480</v>
      </c>
      <c r="E1325" s="358">
        <v>480</v>
      </c>
      <c r="F1325" s="359" t="s">
        <v>510</v>
      </c>
    </row>
    <row r="1326" spans="1:6">
      <c r="A1326" s="355" t="s">
        <v>1913</v>
      </c>
      <c r="B1326" s="356" t="s">
        <v>1877</v>
      </c>
      <c r="C1326" s="357" t="s">
        <v>509</v>
      </c>
      <c r="D1326" s="358">
        <v>480</v>
      </c>
      <c r="E1326" s="358">
        <v>480</v>
      </c>
      <c r="F1326" s="359" t="s">
        <v>510</v>
      </c>
    </row>
    <row r="1327" spans="1:6">
      <c r="A1327" s="355" t="s">
        <v>1914</v>
      </c>
      <c r="B1327" s="356" t="s">
        <v>1877</v>
      </c>
      <c r="C1327" s="357" t="s">
        <v>509</v>
      </c>
      <c r="D1327" s="358">
        <v>7040</v>
      </c>
      <c r="E1327" s="358">
        <v>7040</v>
      </c>
      <c r="F1327" s="359" t="s">
        <v>510</v>
      </c>
    </row>
    <row r="1328" spans="1:6">
      <c r="A1328" s="355" t="s">
        <v>1915</v>
      </c>
      <c r="B1328" s="356" t="s">
        <v>1877</v>
      </c>
      <c r="C1328" s="357" t="s">
        <v>509</v>
      </c>
      <c r="D1328" s="358">
        <v>365.65</v>
      </c>
      <c r="E1328" s="358">
        <v>365.65</v>
      </c>
      <c r="F1328" s="359" t="s">
        <v>510</v>
      </c>
    </row>
    <row r="1329" spans="1:6">
      <c r="A1329" s="355" t="s">
        <v>1916</v>
      </c>
      <c r="B1329" s="356" t="s">
        <v>1877</v>
      </c>
      <c r="C1329" s="357" t="s">
        <v>509</v>
      </c>
      <c r="D1329" s="358">
        <v>518</v>
      </c>
      <c r="E1329" s="358">
        <v>518</v>
      </c>
      <c r="F1329" s="359" t="s">
        <v>510</v>
      </c>
    </row>
    <row r="1330" spans="1:6">
      <c r="A1330" s="355" t="s">
        <v>1917</v>
      </c>
      <c r="B1330" s="356" t="s">
        <v>1877</v>
      </c>
      <c r="C1330" s="357" t="s">
        <v>509</v>
      </c>
      <c r="D1330" s="358">
        <v>1982.03</v>
      </c>
      <c r="E1330" s="358">
        <v>1982.03</v>
      </c>
      <c r="F1330" s="359" t="s">
        <v>510</v>
      </c>
    </row>
    <row r="1331" spans="1:6">
      <c r="A1331" s="355" t="s">
        <v>1918</v>
      </c>
      <c r="B1331" s="356" t="s">
        <v>1877</v>
      </c>
      <c r="C1331" s="357" t="s">
        <v>509</v>
      </c>
      <c r="D1331" s="358">
        <v>1982.03</v>
      </c>
      <c r="E1331" s="358">
        <v>1982.03</v>
      </c>
      <c r="F1331" s="359" t="s">
        <v>510</v>
      </c>
    </row>
    <row r="1332" spans="1:6">
      <c r="A1332" s="355" t="s">
        <v>1919</v>
      </c>
      <c r="B1332" s="356" t="s">
        <v>1877</v>
      </c>
      <c r="C1332" s="357" t="s">
        <v>509</v>
      </c>
      <c r="D1332" s="358">
        <v>1982.03</v>
      </c>
      <c r="E1332" s="358">
        <v>1982.03</v>
      </c>
      <c r="F1332" s="359" t="s">
        <v>510</v>
      </c>
    </row>
    <row r="1333" spans="1:6">
      <c r="A1333" s="355" t="s">
        <v>1920</v>
      </c>
      <c r="B1333" s="356" t="s">
        <v>1877</v>
      </c>
      <c r="C1333" s="357" t="s">
        <v>509</v>
      </c>
      <c r="D1333" s="358">
        <v>4276</v>
      </c>
      <c r="E1333" s="358">
        <v>4276</v>
      </c>
      <c r="F1333" s="359" t="s">
        <v>510</v>
      </c>
    </row>
    <row r="1334" spans="1:6">
      <c r="A1334" s="355" t="s">
        <v>1921</v>
      </c>
      <c r="B1334" s="356" t="s">
        <v>1877</v>
      </c>
      <c r="C1334" s="357" t="s">
        <v>509</v>
      </c>
      <c r="D1334" s="358">
        <v>2400</v>
      </c>
      <c r="E1334" s="358">
        <v>2400</v>
      </c>
      <c r="F1334" s="359" t="s">
        <v>510</v>
      </c>
    </row>
    <row r="1335" spans="1:6">
      <c r="A1335" s="355" t="s">
        <v>1922</v>
      </c>
      <c r="B1335" s="356" t="s">
        <v>1877</v>
      </c>
      <c r="C1335" s="357" t="s">
        <v>509</v>
      </c>
      <c r="D1335" s="358">
        <v>4276</v>
      </c>
      <c r="E1335" s="358">
        <v>4276</v>
      </c>
      <c r="F1335" s="359" t="s">
        <v>510</v>
      </c>
    </row>
    <row r="1336" spans="1:6">
      <c r="A1336" s="355" t="s">
        <v>1923</v>
      </c>
      <c r="B1336" s="356" t="s">
        <v>1877</v>
      </c>
      <c r="C1336" s="357" t="s">
        <v>509</v>
      </c>
      <c r="D1336" s="358">
        <v>1920</v>
      </c>
      <c r="E1336" s="358">
        <v>1920</v>
      </c>
      <c r="F1336" s="359" t="s">
        <v>510</v>
      </c>
    </row>
    <row r="1337" spans="1:6">
      <c r="A1337" s="355" t="s">
        <v>1924</v>
      </c>
      <c r="B1337" s="356" t="s">
        <v>1877</v>
      </c>
      <c r="C1337" s="357" t="s">
        <v>509</v>
      </c>
      <c r="D1337" s="358">
        <v>2000</v>
      </c>
      <c r="E1337" s="358">
        <v>2000</v>
      </c>
      <c r="F1337" s="359" t="s">
        <v>510</v>
      </c>
    </row>
    <row r="1338" spans="1:6">
      <c r="A1338" s="355" t="s">
        <v>1925</v>
      </c>
      <c r="B1338" s="356" t="s">
        <v>1877</v>
      </c>
      <c r="C1338" s="357" t="s">
        <v>509</v>
      </c>
      <c r="D1338" s="358">
        <v>5622.5</v>
      </c>
      <c r="E1338" s="358">
        <v>5622.5</v>
      </c>
      <c r="F1338" s="359" t="s">
        <v>510</v>
      </c>
    </row>
    <row r="1339" spans="1:6">
      <c r="A1339" s="355" t="s">
        <v>1926</v>
      </c>
      <c r="B1339" s="356" t="s">
        <v>1877</v>
      </c>
      <c r="C1339" s="357" t="s">
        <v>509</v>
      </c>
      <c r="D1339" s="358">
        <v>5100</v>
      </c>
      <c r="E1339" s="358">
        <v>5100</v>
      </c>
      <c r="F1339" s="359" t="s">
        <v>510</v>
      </c>
    </row>
    <row r="1340" spans="1:6">
      <c r="A1340" s="355" t="s">
        <v>1927</v>
      </c>
      <c r="B1340" s="356" t="s">
        <v>1877</v>
      </c>
      <c r="C1340" s="357" t="s">
        <v>509</v>
      </c>
      <c r="D1340" s="358">
        <v>960</v>
      </c>
      <c r="E1340" s="358">
        <v>960</v>
      </c>
      <c r="F1340" s="359" t="s">
        <v>510</v>
      </c>
    </row>
    <row r="1341" spans="1:6">
      <c r="A1341" s="355" t="s">
        <v>1928</v>
      </c>
      <c r="B1341" s="356" t="s">
        <v>1877</v>
      </c>
      <c r="C1341" s="357" t="s">
        <v>509</v>
      </c>
      <c r="D1341" s="358">
        <v>387.92</v>
      </c>
      <c r="E1341" s="358">
        <v>387.92</v>
      </c>
      <c r="F1341" s="359" t="s">
        <v>510</v>
      </c>
    </row>
    <row r="1342" spans="1:6">
      <c r="A1342" s="355" t="s">
        <v>1929</v>
      </c>
      <c r="B1342" s="356" t="s">
        <v>1877</v>
      </c>
      <c r="C1342" s="357" t="s">
        <v>509</v>
      </c>
      <c r="D1342" s="358">
        <v>5600</v>
      </c>
      <c r="E1342" s="358">
        <v>5600</v>
      </c>
      <c r="F1342" s="359" t="s">
        <v>510</v>
      </c>
    </row>
    <row r="1343" spans="1:6">
      <c r="A1343" s="355" t="s">
        <v>1930</v>
      </c>
      <c r="B1343" s="356" t="s">
        <v>1877</v>
      </c>
      <c r="C1343" s="357" t="s">
        <v>509</v>
      </c>
      <c r="D1343" s="358">
        <v>240</v>
      </c>
      <c r="E1343" s="358">
        <v>240</v>
      </c>
      <c r="F1343" s="359" t="s">
        <v>510</v>
      </c>
    </row>
    <row r="1344" spans="1:6">
      <c r="A1344" s="355" t="s">
        <v>1931</v>
      </c>
      <c r="B1344" s="356" t="s">
        <v>1877</v>
      </c>
      <c r="C1344" s="357" t="s">
        <v>509</v>
      </c>
      <c r="D1344" s="358">
        <v>8357.6</v>
      </c>
      <c r="E1344" s="358">
        <v>8357.6</v>
      </c>
      <c r="F1344" s="359" t="s">
        <v>510</v>
      </c>
    </row>
    <row r="1345" spans="1:6">
      <c r="A1345" s="355" t="s">
        <v>1932</v>
      </c>
      <c r="B1345" s="356" t="s">
        <v>1877</v>
      </c>
      <c r="C1345" s="357" t="s">
        <v>509</v>
      </c>
      <c r="D1345" s="358">
        <v>806.87</v>
      </c>
      <c r="E1345" s="358">
        <v>806.87</v>
      </c>
      <c r="F1345" s="359" t="s">
        <v>510</v>
      </c>
    </row>
    <row r="1346" spans="1:6">
      <c r="A1346" s="355" t="s">
        <v>1933</v>
      </c>
      <c r="B1346" s="356" t="s">
        <v>1877</v>
      </c>
      <c r="C1346" s="357" t="s">
        <v>509</v>
      </c>
      <c r="D1346" s="358">
        <v>10715.6</v>
      </c>
      <c r="E1346" s="358">
        <v>10715.6</v>
      </c>
      <c r="F1346" s="359" t="s">
        <v>510</v>
      </c>
    </row>
    <row r="1347" spans="1:6">
      <c r="A1347" s="355" t="s">
        <v>1934</v>
      </c>
      <c r="B1347" s="356" t="s">
        <v>1877</v>
      </c>
      <c r="C1347" s="357" t="s">
        <v>509</v>
      </c>
      <c r="D1347" s="358">
        <v>10715.6</v>
      </c>
      <c r="E1347" s="358">
        <v>10715.6</v>
      </c>
      <c r="F1347" s="359" t="s">
        <v>510</v>
      </c>
    </row>
    <row r="1348" spans="1:6">
      <c r="A1348" s="355" t="s">
        <v>1935</v>
      </c>
      <c r="B1348" s="356" t="s">
        <v>1877</v>
      </c>
      <c r="C1348" s="357" t="s">
        <v>509</v>
      </c>
      <c r="D1348" s="358">
        <v>1061.67</v>
      </c>
      <c r="E1348" s="358">
        <v>1061.67</v>
      </c>
      <c r="F1348" s="359" t="s">
        <v>510</v>
      </c>
    </row>
    <row r="1349" spans="1:6">
      <c r="A1349" s="355" t="s">
        <v>1936</v>
      </c>
      <c r="B1349" s="356" t="s">
        <v>1877</v>
      </c>
      <c r="C1349" s="357" t="s">
        <v>509</v>
      </c>
      <c r="D1349" s="358">
        <v>6400</v>
      </c>
      <c r="E1349" s="358">
        <v>6400</v>
      </c>
      <c r="F1349" s="359" t="s">
        <v>510</v>
      </c>
    </row>
    <row r="1350" spans="1:6">
      <c r="A1350" s="355" t="s">
        <v>1937</v>
      </c>
      <c r="B1350" s="356" t="s">
        <v>1877</v>
      </c>
      <c r="C1350" s="357" t="s">
        <v>509</v>
      </c>
      <c r="D1350" s="358">
        <v>6400</v>
      </c>
      <c r="E1350" s="358">
        <v>6400</v>
      </c>
      <c r="F1350" s="359" t="s">
        <v>510</v>
      </c>
    </row>
    <row r="1351" spans="1:6">
      <c r="A1351" s="355" t="s">
        <v>1938</v>
      </c>
      <c r="B1351" s="356" t="s">
        <v>1877</v>
      </c>
      <c r="C1351" s="357" t="s">
        <v>509</v>
      </c>
      <c r="D1351" s="358">
        <v>37120</v>
      </c>
      <c r="E1351" s="358">
        <v>37120</v>
      </c>
      <c r="F1351" s="359" t="s">
        <v>510</v>
      </c>
    </row>
    <row r="1352" spans="1:6" ht="16" thickBot="1">
      <c r="A1352" s="497" t="s">
        <v>1939</v>
      </c>
      <c r="B1352" s="498"/>
      <c r="C1352" s="284"/>
      <c r="D1352" s="286"/>
      <c r="E1352" s="286">
        <f>SUM(E6:E1351)</f>
        <v>13664463.129999993</v>
      </c>
      <c r="F1352" s="285"/>
    </row>
    <row r="1353" spans="1:6" ht="15" customHeight="1">
      <c r="A1353" s="470"/>
      <c r="B1353" s="470"/>
      <c r="C1353" s="470"/>
      <c r="D1353" s="470"/>
      <c r="E1353" s="470"/>
      <c r="F1353" s="470"/>
    </row>
    <row r="1354" spans="1:6">
      <c r="A1354" s="471"/>
      <c r="B1354" s="471"/>
      <c r="C1354" s="471"/>
      <c r="D1354" s="471"/>
      <c r="E1354" s="471"/>
      <c r="F1354" s="471"/>
    </row>
    <row r="1370" spans="1:6">
      <c r="A1370" s="139"/>
      <c r="B1370" s="139"/>
      <c r="C1370" s="139"/>
      <c r="D1370" s="139"/>
      <c r="E1370" s="139"/>
      <c r="F1370" s="139"/>
    </row>
    <row r="1371" spans="1:6">
      <c r="A1371" s="139"/>
      <c r="B1371" s="139"/>
      <c r="C1371" s="139"/>
      <c r="D1371" s="139"/>
      <c r="E1371" s="139"/>
      <c r="F1371" s="139"/>
    </row>
    <row r="1372" spans="1:6">
      <c r="A1372" s="139"/>
      <c r="B1372" s="139"/>
      <c r="C1372" s="139"/>
      <c r="D1372" s="139"/>
      <c r="E1372" s="139"/>
      <c r="F1372" s="139"/>
    </row>
    <row r="1373" spans="1:6">
      <c r="A1373" s="496"/>
      <c r="B1373" s="496"/>
      <c r="C1373" s="496"/>
      <c r="D1373" s="496"/>
      <c r="E1373" s="496"/>
      <c r="F1373" s="496"/>
    </row>
    <row r="1374" spans="1:6">
      <c r="A1374" s="139"/>
      <c r="B1374" s="139"/>
      <c r="C1374" s="139"/>
      <c r="D1374" s="139"/>
      <c r="E1374" s="139"/>
      <c r="F1374" s="139"/>
    </row>
    <row r="1375" spans="1:6">
      <c r="A1375" s="139"/>
      <c r="B1375" s="139"/>
      <c r="C1375" s="139"/>
      <c r="D1375" s="139"/>
      <c r="E1375" s="139"/>
      <c r="F1375" s="139"/>
    </row>
    <row r="1376" spans="1:6">
      <c r="A1376" s="139"/>
      <c r="B1376" s="139"/>
      <c r="C1376" s="139"/>
      <c r="D1376" s="139"/>
      <c r="E1376" s="139"/>
      <c r="F1376" s="139"/>
    </row>
    <row r="1377" spans="1:6">
      <c r="A1377" s="139"/>
      <c r="B1377" s="139"/>
      <c r="C1377" s="139"/>
      <c r="D1377" s="139"/>
      <c r="E1377" s="139"/>
      <c r="F1377" s="139"/>
    </row>
    <row r="1378" spans="1:6">
      <c r="A1378" s="139"/>
      <c r="B1378" s="139"/>
      <c r="C1378" s="139"/>
      <c r="D1378" s="139"/>
      <c r="E1378" s="139"/>
      <c r="F1378" s="139"/>
    </row>
    <row r="1379" spans="1:6">
      <c r="A1379" s="139"/>
      <c r="B1379" s="139"/>
      <c r="C1379" s="139"/>
      <c r="D1379" s="139"/>
      <c r="E1379" s="139"/>
      <c r="F1379" s="139"/>
    </row>
    <row r="1380" spans="1:6">
      <c r="A1380" s="139"/>
      <c r="B1380" s="139"/>
      <c r="C1380" s="139"/>
      <c r="D1380" s="139"/>
      <c r="E1380" s="139"/>
      <c r="F1380" s="139"/>
    </row>
    <row r="1381" spans="1:6">
      <c r="A1381" s="139"/>
      <c r="B1381" s="139"/>
      <c r="C1381" s="139"/>
      <c r="D1381" s="139"/>
      <c r="E1381" s="139"/>
      <c r="F1381" s="139"/>
    </row>
    <row r="1382" spans="1:6">
      <c r="A1382" s="139"/>
      <c r="B1382" s="139"/>
      <c r="C1382" s="139"/>
      <c r="D1382" s="139"/>
      <c r="E1382" s="139"/>
      <c r="F1382" s="139"/>
    </row>
    <row r="1383" spans="1:6">
      <c r="A1383" s="139"/>
      <c r="B1383" s="139"/>
      <c r="C1383" s="139"/>
      <c r="D1383" s="139"/>
      <c r="E1383" s="139"/>
      <c r="F1383" s="139"/>
    </row>
    <row r="1384" spans="1:6">
      <c r="A1384" s="139"/>
      <c r="B1384" s="139"/>
      <c r="C1384" s="139"/>
      <c r="D1384" s="139"/>
      <c r="E1384" s="139"/>
      <c r="F1384" s="139"/>
    </row>
    <row r="1385" spans="1:6">
      <c r="A1385" s="139"/>
      <c r="B1385" s="139"/>
      <c r="C1385" s="139"/>
      <c r="D1385" s="139"/>
      <c r="E1385" s="139"/>
      <c r="F1385" s="139"/>
    </row>
    <row r="1386" spans="1:6">
      <c r="A1386" s="139"/>
      <c r="B1386" s="139"/>
      <c r="C1386" s="139"/>
      <c r="D1386" s="139"/>
      <c r="E1386" s="139"/>
      <c r="F1386" s="139"/>
    </row>
    <row r="1387" spans="1:6">
      <c r="A1387" s="139"/>
      <c r="B1387" s="139"/>
      <c r="C1387" s="139"/>
      <c r="D1387" s="139"/>
      <c r="E1387" s="139"/>
      <c r="F1387" s="139"/>
    </row>
    <row r="1388" spans="1:6">
      <c r="A1388" s="139"/>
      <c r="B1388" s="139"/>
      <c r="C1388" s="139"/>
      <c r="D1388" s="139"/>
      <c r="E1388" s="139"/>
      <c r="F1388" s="139"/>
    </row>
    <row r="1389" spans="1:6">
      <c r="A1389" s="139"/>
      <c r="B1389" s="139"/>
      <c r="C1389" s="139"/>
      <c r="D1389" s="139"/>
      <c r="E1389" s="139"/>
      <c r="F1389" s="139"/>
    </row>
    <row r="1390" spans="1:6">
      <c r="A1390" s="139"/>
      <c r="B1390" s="139"/>
      <c r="C1390" s="139"/>
      <c r="D1390" s="139"/>
      <c r="E1390" s="139"/>
      <c r="F1390" s="139"/>
    </row>
    <row r="1391" spans="1:6">
      <c r="A1391" s="139"/>
      <c r="B1391" s="139"/>
      <c r="C1391" s="139"/>
      <c r="D1391" s="139"/>
      <c r="E1391" s="139"/>
      <c r="F1391" s="139"/>
    </row>
    <row r="1392" spans="1:6">
      <c r="A1392" s="139"/>
      <c r="B1392" s="139"/>
      <c r="C1392" s="139"/>
      <c r="D1392" s="139"/>
      <c r="E1392" s="139"/>
      <c r="F1392" s="139"/>
    </row>
    <row r="1393" spans="1:6">
      <c r="A1393" s="139"/>
      <c r="B1393" s="139"/>
      <c r="C1393" s="139"/>
      <c r="D1393" s="139"/>
      <c r="E1393" s="139"/>
      <c r="F1393" s="139"/>
    </row>
    <row r="1394" spans="1:6">
      <c r="A1394" s="139"/>
      <c r="B1394" s="139"/>
      <c r="C1394" s="139"/>
      <c r="D1394" s="139"/>
      <c r="E1394" s="139"/>
      <c r="F1394" s="139"/>
    </row>
    <row r="1395" spans="1:6">
      <c r="A1395" s="496"/>
      <c r="B1395" s="496"/>
      <c r="C1395" s="496"/>
      <c r="D1395" s="496"/>
      <c r="E1395" s="496"/>
      <c r="F1395" s="496"/>
    </row>
  </sheetData>
  <sortState xmlns:xlrd2="http://schemas.microsoft.com/office/spreadsheetml/2017/richdata2" ref="A6:F27">
    <sortCondition ref="A6"/>
  </sortState>
  <mergeCells count="6">
    <mergeCell ref="A1395:F1395"/>
    <mergeCell ref="A2:F2"/>
    <mergeCell ref="A3:F3"/>
    <mergeCell ref="A1352:B1352"/>
    <mergeCell ref="A1373:F1373"/>
    <mergeCell ref="A1353:F1354"/>
  </mergeCells>
  <pageMargins left="0" right="0" top="0" bottom="0.46" header="0" footer="0"/>
  <pageSetup scale="85" fitToHeight="0" orientation="landscape" horizontalDpi="4294967294" verticalDpi="4294967294" r:id="rId1"/>
  <headerFooter>
    <oddHeader>&amp;LNotas a los Estados Financieros&amp;R7.I.8</oddHeader>
    <oddFooter>&amp;C"Bajo protesta de decir verdad declaramos que los Estados Financieros y sus Notas, son razonablemente correctos y son responsabilidad del emisor"&amp;R&amp;P/&amp;N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3"/>
    <pageSetUpPr fitToPage="1"/>
  </sheetPr>
  <dimension ref="A1:F45"/>
  <sheetViews>
    <sheetView zoomScale="110" zoomScaleNormal="110" zoomScaleSheetLayoutView="100" workbookViewId="0">
      <selection activeCell="B24" sqref="B24"/>
    </sheetView>
  </sheetViews>
  <sheetFormatPr baseColWidth="10" defaultRowHeight="15"/>
  <cols>
    <col min="1" max="1" width="21.1640625" customWidth="1"/>
    <col min="2" max="2" width="61.6640625" customWidth="1"/>
    <col min="3" max="3" width="19" customWidth="1"/>
    <col min="4" max="4" width="21" customWidth="1"/>
    <col min="5" max="5" width="25.33203125" customWidth="1"/>
    <col min="6" max="6" width="38.6640625" customWidth="1"/>
  </cols>
  <sheetData>
    <row r="1" spans="1:6">
      <c r="A1" s="463"/>
      <c r="B1" s="463"/>
      <c r="C1" s="463"/>
      <c r="D1" s="463"/>
      <c r="E1" s="463"/>
      <c r="F1" s="463"/>
    </row>
    <row r="2" spans="1:6">
      <c r="A2" s="461"/>
      <c r="B2" s="461"/>
      <c r="C2" s="461"/>
      <c r="D2" s="461"/>
      <c r="E2" s="461"/>
      <c r="F2" s="461"/>
    </row>
    <row r="3" spans="1:6">
      <c r="A3" s="461"/>
      <c r="B3" s="461"/>
      <c r="C3" s="461"/>
      <c r="D3" s="461"/>
      <c r="E3" s="461"/>
      <c r="F3" s="461"/>
    </row>
    <row r="4" spans="1:6" ht="51" customHeight="1">
      <c r="A4" s="1"/>
      <c r="B4" s="1"/>
      <c r="C4" s="1"/>
      <c r="D4" s="1"/>
      <c r="E4" s="1"/>
      <c r="F4" s="1"/>
    </row>
    <row r="5" spans="1:6">
      <c r="A5" s="103" t="s">
        <v>2</v>
      </c>
      <c r="B5" s="103" t="s">
        <v>49</v>
      </c>
      <c r="C5" s="103" t="s">
        <v>193</v>
      </c>
      <c r="D5" s="103" t="s">
        <v>194</v>
      </c>
      <c r="E5" s="103" t="s">
        <v>195</v>
      </c>
      <c r="F5" s="103" t="s">
        <v>196</v>
      </c>
    </row>
    <row r="6" spans="1:6" ht="15" customHeight="1">
      <c r="A6" s="292" t="s">
        <v>1942</v>
      </c>
      <c r="B6" s="291" t="s">
        <v>1949</v>
      </c>
      <c r="C6" s="290">
        <v>9172.5</v>
      </c>
      <c r="D6" s="289">
        <v>0.1</v>
      </c>
      <c r="E6" s="288">
        <v>229.3125</v>
      </c>
      <c r="F6" s="287">
        <v>4815.5574999999999</v>
      </c>
    </row>
    <row r="7" spans="1:6" ht="15" customHeight="1">
      <c r="A7" s="292" t="s">
        <v>1942</v>
      </c>
      <c r="B7" s="291" t="s">
        <v>1948</v>
      </c>
      <c r="C7" s="290">
        <v>2228.5</v>
      </c>
      <c r="D7" s="289">
        <v>0.1</v>
      </c>
      <c r="E7" s="288">
        <v>55.712500000000006</v>
      </c>
      <c r="F7" s="287">
        <v>1169.9708333333335</v>
      </c>
    </row>
    <row r="8" spans="1:6" ht="15" customHeight="1">
      <c r="A8" s="292" t="s">
        <v>1942</v>
      </c>
      <c r="B8" s="291" t="s">
        <v>1947</v>
      </c>
      <c r="C8" s="290">
        <v>13774</v>
      </c>
      <c r="D8" s="289">
        <v>0.1</v>
      </c>
      <c r="E8" s="288">
        <v>344.35</v>
      </c>
      <c r="F8" s="287">
        <v>5853.9500000000007</v>
      </c>
    </row>
    <row r="9" spans="1:6" ht="15" customHeight="1">
      <c r="A9" s="292" t="s">
        <v>1942</v>
      </c>
      <c r="B9" s="291" t="s">
        <v>1946</v>
      </c>
      <c r="C9" s="290">
        <v>25885.32</v>
      </c>
      <c r="D9" s="289">
        <v>0.1</v>
      </c>
      <c r="E9" s="288">
        <v>647.13300000000004</v>
      </c>
      <c r="F9" s="287">
        <v>15099.770000000002</v>
      </c>
    </row>
    <row r="10" spans="1:6" ht="15" customHeight="1">
      <c r="A10" s="292" t="s">
        <v>1942</v>
      </c>
      <c r="B10" s="291" t="s">
        <v>1945</v>
      </c>
      <c r="C10" s="290">
        <v>33713.199999999997</v>
      </c>
      <c r="D10" s="289">
        <v>0.1</v>
      </c>
      <c r="E10" s="288">
        <v>842.82999999999993</v>
      </c>
      <c r="F10" s="287">
        <v>20508.863333333335</v>
      </c>
    </row>
    <row r="11" spans="1:6" ht="15" customHeight="1">
      <c r="A11" s="292" t="s">
        <v>1942</v>
      </c>
      <c r="B11" s="291" t="s">
        <v>1944</v>
      </c>
      <c r="C11" s="290">
        <v>48288.5</v>
      </c>
      <c r="D11" s="289">
        <v>0.1</v>
      </c>
      <c r="E11" s="288">
        <v>1207.2125000000001</v>
      </c>
      <c r="F11" s="287">
        <v>32192.333333333332</v>
      </c>
    </row>
    <row r="12" spans="1:6" ht="15" customHeight="1">
      <c r="A12" s="292" t="s">
        <v>1942</v>
      </c>
      <c r="B12" s="291" t="s">
        <v>1943</v>
      </c>
      <c r="C12" s="290">
        <v>160506.93</v>
      </c>
      <c r="D12" s="289">
        <v>0.1</v>
      </c>
      <c r="E12" s="288">
        <v>4012.6732499999998</v>
      </c>
      <c r="F12" s="287">
        <v>97641.715749999974</v>
      </c>
    </row>
    <row r="13" spans="1:6" ht="15" customHeight="1">
      <c r="A13" s="502" t="s">
        <v>1942</v>
      </c>
      <c r="B13" s="500" t="s">
        <v>1941</v>
      </c>
      <c r="C13" s="504">
        <v>4568785.97</v>
      </c>
      <c r="D13" s="505">
        <v>0.1</v>
      </c>
      <c r="E13" s="507">
        <v>114219.64925000002</v>
      </c>
      <c r="F13" s="509">
        <v>2550905.4964166665</v>
      </c>
    </row>
    <row r="14" spans="1:6" ht="84.75" customHeight="1">
      <c r="A14" s="503"/>
      <c r="B14" s="501"/>
      <c r="C14" s="504"/>
      <c r="D14" s="506"/>
      <c r="E14" s="508"/>
      <c r="F14" s="510"/>
    </row>
    <row r="15" spans="1:6">
      <c r="A15" s="106" t="s">
        <v>1940</v>
      </c>
      <c r="B15" s="107"/>
      <c r="C15" s="107"/>
      <c r="D15" s="107"/>
      <c r="E15" s="107"/>
      <c r="F15" s="108"/>
    </row>
    <row r="16" spans="1:6">
      <c r="A16" s="109"/>
      <c r="B16" s="110"/>
      <c r="C16" s="110"/>
      <c r="D16" s="110"/>
      <c r="E16" s="110"/>
      <c r="F16" s="111"/>
    </row>
    <row r="17" spans="1:6">
      <c r="A17" s="112"/>
      <c r="B17" s="112"/>
      <c r="C17" s="112"/>
      <c r="D17" s="112"/>
      <c r="E17" s="112"/>
      <c r="F17" s="112"/>
    </row>
    <row r="18" spans="1:6">
      <c r="A18" s="112"/>
      <c r="B18" s="112"/>
      <c r="C18" s="112"/>
      <c r="D18" s="112"/>
      <c r="E18" s="112"/>
      <c r="F18" s="112"/>
    </row>
    <row r="36" spans="1:6">
      <c r="A36" s="499"/>
      <c r="B36" s="499"/>
      <c r="C36" s="499"/>
      <c r="D36" s="499"/>
      <c r="E36" s="499"/>
      <c r="F36" s="499"/>
    </row>
    <row r="37" spans="1:6">
      <c r="A37" s="499"/>
      <c r="B37" s="499"/>
      <c r="C37" s="499"/>
      <c r="D37" s="499"/>
      <c r="E37" s="499"/>
      <c r="F37" s="499"/>
    </row>
    <row r="38" spans="1:6">
      <c r="A38" s="499"/>
      <c r="B38" s="499"/>
      <c r="C38" s="499"/>
      <c r="D38" s="499"/>
      <c r="E38" s="499"/>
      <c r="F38" s="499"/>
    </row>
    <row r="39" spans="1:6">
      <c r="A39" s="499"/>
      <c r="B39" s="499"/>
      <c r="C39" s="499"/>
      <c r="D39" s="499"/>
      <c r="E39" s="499"/>
      <c r="F39" s="499"/>
    </row>
    <row r="40" spans="1:6">
      <c r="A40" s="499"/>
      <c r="B40" s="499"/>
      <c r="C40" s="499"/>
      <c r="D40" s="499"/>
      <c r="E40" s="499"/>
      <c r="F40" s="499"/>
    </row>
    <row r="41" spans="1:6">
      <c r="A41" s="499"/>
      <c r="B41" s="499"/>
      <c r="C41" s="499"/>
      <c r="D41" s="499"/>
      <c r="E41" s="499"/>
      <c r="F41" s="499"/>
    </row>
    <row r="42" spans="1:6">
      <c r="A42" s="499"/>
      <c r="B42" s="499"/>
      <c r="C42" s="499"/>
      <c r="D42" s="499"/>
      <c r="E42" s="499"/>
      <c r="F42" s="499"/>
    </row>
    <row r="43" spans="1:6">
      <c r="A43" s="499"/>
      <c r="B43" s="499"/>
      <c r="C43" s="499"/>
      <c r="D43" s="499"/>
      <c r="E43" s="499"/>
      <c r="F43" s="499"/>
    </row>
    <row r="44" spans="1:6" ht="3.75" hidden="1" customHeight="1">
      <c r="A44" s="499"/>
      <c r="B44" s="499"/>
      <c r="C44" s="499"/>
      <c r="D44" s="499"/>
      <c r="E44" s="499"/>
      <c r="F44" s="499"/>
    </row>
    <row r="45" spans="1:6" ht="20.25" customHeight="1">
      <c r="A45" s="499"/>
      <c r="B45" s="499"/>
      <c r="C45" s="499"/>
      <c r="D45" s="499"/>
      <c r="E45" s="499"/>
      <c r="F45" s="499"/>
    </row>
  </sheetData>
  <mergeCells count="19">
    <mergeCell ref="A1:F1"/>
    <mergeCell ref="A2:F2"/>
    <mergeCell ref="A3:F3"/>
    <mergeCell ref="A43:F43"/>
    <mergeCell ref="B13:B14"/>
    <mergeCell ref="A13:A14"/>
    <mergeCell ref="C13:C14"/>
    <mergeCell ref="D13:D14"/>
    <mergeCell ref="E13:E14"/>
    <mergeCell ref="F13:F14"/>
    <mergeCell ref="A36:F36"/>
    <mergeCell ref="A37:F37"/>
    <mergeCell ref="A38:F38"/>
    <mergeCell ref="A39:F39"/>
    <mergeCell ref="A44:F44"/>
    <mergeCell ref="A45:F45"/>
    <mergeCell ref="A40:F40"/>
    <mergeCell ref="A41:F41"/>
    <mergeCell ref="A42:F42"/>
  </mergeCells>
  <pageMargins left="0" right="0" top="0" bottom="0" header="0" footer="0"/>
  <pageSetup scale="72" orientation="landscape" r:id="rId1"/>
  <headerFooter>
    <oddHeader>&amp;LNotas a los Estados Financieros</oddHeader>
    <oddFooter>&amp;C"Bajo protesta de decir verdad declaramos que los Estados Financieros y sus Notas, son razonablemente correctos y son responsabilidad del emisor"&amp;R&amp;P/&amp;N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3"/>
    <pageSetUpPr fitToPage="1"/>
  </sheetPr>
  <dimension ref="A1:H68"/>
  <sheetViews>
    <sheetView zoomScaleNormal="100" zoomScaleSheetLayoutView="130" workbookViewId="0">
      <selection activeCell="A8" sqref="A8:H16"/>
    </sheetView>
  </sheetViews>
  <sheetFormatPr baseColWidth="10" defaultRowHeight="15"/>
  <cols>
    <col min="8" max="8" width="57.83203125" customWidth="1"/>
  </cols>
  <sheetData>
    <row r="1" spans="1:8">
      <c r="A1" s="466"/>
      <c r="B1" s="466"/>
      <c r="C1" s="466"/>
      <c r="D1" s="466"/>
      <c r="E1" s="466"/>
      <c r="F1" s="466"/>
      <c r="G1" s="466"/>
      <c r="H1" s="466"/>
    </row>
    <row r="2" spans="1:8">
      <c r="A2" s="466"/>
      <c r="B2" s="466"/>
      <c r="C2" s="466"/>
      <c r="D2" s="466"/>
      <c r="E2" s="466"/>
      <c r="F2" s="466"/>
      <c r="G2" s="466"/>
      <c r="H2" s="466"/>
    </row>
    <row r="3" spans="1:8">
      <c r="A3" s="466"/>
      <c r="B3" s="466"/>
      <c r="C3" s="466"/>
      <c r="D3" s="466"/>
      <c r="E3" s="466"/>
      <c r="F3" s="466"/>
      <c r="G3" s="466"/>
      <c r="H3" s="466"/>
    </row>
    <row r="4" spans="1:8" ht="48.75" customHeight="1" thickBot="1">
      <c r="A4" s="21"/>
      <c r="B4" s="21"/>
      <c r="C4" s="21"/>
      <c r="D4" s="21"/>
      <c r="E4" s="21"/>
      <c r="F4" s="21"/>
      <c r="G4" s="21"/>
      <c r="H4" s="21"/>
    </row>
    <row r="5" spans="1:8">
      <c r="A5" s="22"/>
      <c r="B5" s="23"/>
      <c r="C5" s="23"/>
      <c r="D5" s="23"/>
      <c r="E5" s="23"/>
      <c r="F5" s="23"/>
      <c r="G5" s="23"/>
      <c r="H5" s="24"/>
    </row>
    <row r="6" spans="1:8">
      <c r="A6" s="25"/>
      <c r="B6" s="26"/>
      <c r="C6" s="26"/>
      <c r="D6" s="26"/>
      <c r="E6" s="26"/>
      <c r="F6" s="26"/>
      <c r="G6" s="26"/>
      <c r="H6" s="27"/>
    </row>
    <row r="7" spans="1:8">
      <c r="A7" s="25"/>
      <c r="B7" s="26"/>
      <c r="C7" s="26"/>
      <c r="D7" s="26"/>
      <c r="E7" s="26"/>
      <c r="F7" s="26"/>
      <c r="G7" s="26"/>
      <c r="H7" s="27"/>
    </row>
    <row r="8" spans="1:8" ht="30.75" customHeight="1">
      <c r="A8" s="511" t="s">
        <v>175</v>
      </c>
      <c r="B8" s="512"/>
      <c r="C8" s="512"/>
      <c r="D8" s="512"/>
      <c r="E8" s="512"/>
      <c r="F8" s="512"/>
      <c r="G8" s="512"/>
      <c r="H8" s="513"/>
    </row>
    <row r="9" spans="1:8">
      <c r="A9" s="514"/>
      <c r="B9" s="512"/>
      <c r="C9" s="512"/>
      <c r="D9" s="512"/>
      <c r="E9" s="512"/>
      <c r="F9" s="512"/>
      <c r="G9" s="512"/>
      <c r="H9" s="513"/>
    </row>
    <row r="10" spans="1:8">
      <c r="A10" s="514"/>
      <c r="B10" s="512"/>
      <c r="C10" s="512"/>
      <c r="D10" s="512"/>
      <c r="E10" s="512"/>
      <c r="F10" s="512"/>
      <c r="G10" s="512"/>
      <c r="H10" s="513"/>
    </row>
    <row r="11" spans="1:8">
      <c r="A11" s="514"/>
      <c r="B11" s="512"/>
      <c r="C11" s="512"/>
      <c r="D11" s="512"/>
      <c r="E11" s="512"/>
      <c r="F11" s="512"/>
      <c r="G11" s="512"/>
      <c r="H11" s="513"/>
    </row>
    <row r="12" spans="1:8">
      <c r="A12" s="514"/>
      <c r="B12" s="512"/>
      <c r="C12" s="512"/>
      <c r="D12" s="512"/>
      <c r="E12" s="512"/>
      <c r="F12" s="512"/>
      <c r="G12" s="512"/>
      <c r="H12" s="513"/>
    </row>
    <row r="13" spans="1:8">
      <c r="A13" s="514"/>
      <c r="B13" s="512"/>
      <c r="C13" s="512"/>
      <c r="D13" s="512"/>
      <c r="E13" s="512"/>
      <c r="F13" s="512"/>
      <c r="G13" s="512"/>
      <c r="H13" s="513"/>
    </row>
    <row r="14" spans="1:8">
      <c r="A14" s="514"/>
      <c r="B14" s="512"/>
      <c r="C14" s="512"/>
      <c r="D14" s="512"/>
      <c r="E14" s="512"/>
      <c r="F14" s="512"/>
      <c r="G14" s="512"/>
      <c r="H14" s="513"/>
    </row>
    <row r="15" spans="1:8">
      <c r="A15" s="514"/>
      <c r="B15" s="512"/>
      <c r="C15" s="512"/>
      <c r="D15" s="512"/>
      <c r="E15" s="512"/>
      <c r="F15" s="512"/>
      <c r="G15" s="512"/>
      <c r="H15" s="513"/>
    </row>
    <row r="16" spans="1:8">
      <c r="A16" s="514"/>
      <c r="B16" s="512"/>
      <c r="C16" s="512"/>
      <c r="D16" s="512"/>
      <c r="E16" s="512"/>
      <c r="F16" s="512"/>
      <c r="G16" s="512"/>
      <c r="H16" s="513"/>
    </row>
    <row r="17" spans="1:8">
      <c r="A17" s="113"/>
      <c r="B17" s="114"/>
      <c r="C17" s="114"/>
      <c r="D17" s="114"/>
      <c r="E17" s="114"/>
      <c r="F17" s="114"/>
      <c r="G17" s="114"/>
      <c r="H17" s="115"/>
    </row>
    <row r="18" spans="1:8">
      <c r="A18" s="113"/>
      <c r="B18" s="114"/>
      <c r="C18" s="114"/>
      <c r="D18" s="114"/>
      <c r="E18" s="114"/>
      <c r="F18" s="114"/>
      <c r="G18" s="114"/>
      <c r="H18" s="115"/>
    </row>
    <row r="19" spans="1:8">
      <c r="A19" s="25"/>
      <c r="B19" s="26"/>
      <c r="C19" s="26"/>
      <c r="D19" s="26"/>
      <c r="E19" s="26"/>
      <c r="F19" s="26"/>
      <c r="G19" s="26"/>
      <c r="H19" s="27"/>
    </row>
    <row r="20" spans="1:8">
      <c r="A20" s="25"/>
      <c r="B20" s="26"/>
      <c r="C20" s="26"/>
      <c r="D20" s="26"/>
      <c r="E20" s="26"/>
      <c r="F20" s="26"/>
      <c r="G20" s="26"/>
      <c r="H20" s="27"/>
    </row>
    <row r="21" spans="1:8">
      <c r="A21" s="25"/>
      <c r="B21" s="26"/>
      <c r="C21" s="26"/>
      <c r="D21" s="26"/>
      <c r="E21" s="26"/>
      <c r="F21" s="26"/>
      <c r="G21" s="26"/>
      <c r="H21" s="27"/>
    </row>
    <row r="22" spans="1:8">
      <c r="A22" s="25"/>
      <c r="B22" s="26"/>
      <c r="C22" s="26"/>
      <c r="D22" s="26"/>
      <c r="E22" s="26"/>
      <c r="F22" s="26"/>
      <c r="G22" s="26"/>
      <c r="H22" s="27"/>
    </row>
    <row r="23" spans="1:8">
      <c r="A23" s="25"/>
      <c r="B23" s="26"/>
      <c r="C23" s="26"/>
      <c r="D23" s="26"/>
      <c r="E23" s="26"/>
      <c r="F23" s="26"/>
      <c r="G23" s="26"/>
      <c r="H23" s="27"/>
    </row>
    <row r="24" spans="1:8">
      <c r="A24" s="25"/>
      <c r="B24" s="26"/>
      <c r="C24" s="26"/>
      <c r="D24" s="26"/>
      <c r="E24" s="26"/>
      <c r="F24" s="26"/>
      <c r="G24" s="26"/>
      <c r="H24" s="27"/>
    </row>
    <row r="25" spans="1:8">
      <c r="A25" s="25"/>
      <c r="B25" s="26"/>
      <c r="C25" s="26"/>
      <c r="D25" s="26"/>
      <c r="E25" s="26"/>
      <c r="F25" s="26"/>
      <c r="G25" s="26"/>
      <c r="H25" s="27"/>
    </row>
    <row r="26" spans="1:8">
      <c r="A26" s="25"/>
      <c r="B26" s="26"/>
      <c r="C26" s="26"/>
      <c r="D26" s="26"/>
      <c r="E26" s="26"/>
      <c r="F26" s="26"/>
      <c r="G26" s="26"/>
      <c r="H26" s="27"/>
    </row>
    <row r="27" spans="1:8">
      <c r="A27" s="25"/>
      <c r="B27" s="26"/>
      <c r="C27" s="26"/>
      <c r="D27" s="26"/>
      <c r="E27" s="26"/>
      <c r="F27" s="26"/>
      <c r="G27" s="26"/>
      <c r="H27" s="27"/>
    </row>
    <row r="28" spans="1:8">
      <c r="A28" s="25"/>
      <c r="B28" s="26"/>
      <c r="C28" s="26"/>
      <c r="D28" s="26"/>
      <c r="E28" s="26"/>
      <c r="F28" s="26"/>
      <c r="G28" s="26"/>
      <c r="H28" s="27"/>
    </row>
    <row r="29" spans="1:8">
      <c r="A29" s="25"/>
      <c r="B29" s="26"/>
      <c r="C29" s="26"/>
      <c r="D29" s="26"/>
      <c r="E29" s="26"/>
      <c r="F29" s="26"/>
      <c r="G29" s="26"/>
      <c r="H29" s="27"/>
    </row>
    <row r="30" spans="1:8">
      <c r="A30" s="25"/>
      <c r="B30" s="26"/>
      <c r="C30" s="26"/>
      <c r="D30" s="26"/>
      <c r="E30" s="26"/>
      <c r="F30" s="26"/>
      <c r="G30" s="26"/>
      <c r="H30" s="27"/>
    </row>
    <row r="31" spans="1:8">
      <c r="A31" s="25"/>
      <c r="B31" s="26"/>
      <c r="C31" s="26"/>
      <c r="D31" s="26"/>
      <c r="E31" s="26"/>
      <c r="F31" s="26"/>
      <c r="G31" s="26"/>
      <c r="H31" s="27"/>
    </row>
    <row r="32" spans="1:8">
      <c r="A32" s="25"/>
      <c r="B32" s="26"/>
      <c r="C32" s="26"/>
      <c r="D32" s="26"/>
      <c r="E32" s="26"/>
      <c r="F32" s="26"/>
      <c r="G32" s="26"/>
      <c r="H32" s="27"/>
    </row>
    <row r="33" spans="1:8">
      <c r="A33" s="25"/>
      <c r="B33" s="26"/>
      <c r="C33" s="26"/>
      <c r="D33" s="26"/>
      <c r="E33" s="26"/>
      <c r="F33" s="26"/>
      <c r="G33" s="26"/>
      <c r="H33" s="27"/>
    </row>
    <row r="34" spans="1:8" ht="16" thickBot="1">
      <c r="A34" s="28"/>
      <c r="B34" s="29"/>
      <c r="C34" s="29"/>
      <c r="D34" s="29"/>
      <c r="E34" s="29"/>
      <c r="F34" s="29"/>
      <c r="G34" s="29"/>
      <c r="H34" s="30"/>
    </row>
    <row r="50" spans="1:8">
      <c r="A50" s="499"/>
      <c r="B50" s="499"/>
      <c r="C50" s="499"/>
      <c r="D50" s="499"/>
      <c r="E50" s="499"/>
      <c r="F50" s="499"/>
      <c r="G50" s="499"/>
      <c r="H50" s="499"/>
    </row>
    <row r="51" spans="1:8">
      <c r="A51" s="499"/>
      <c r="B51" s="499"/>
      <c r="C51" s="499"/>
      <c r="D51" s="499"/>
      <c r="E51" s="499"/>
      <c r="F51" s="499"/>
      <c r="G51" s="499"/>
      <c r="H51" s="499"/>
    </row>
    <row r="52" spans="1:8">
      <c r="A52" s="499"/>
      <c r="B52" s="499"/>
      <c r="C52" s="499"/>
      <c r="D52" s="499"/>
      <c r="E52" s="499"/>
      <c r="F52" s="499"/>
      <c r="G52" s="499"/>
      <c r="H52" s="499"/>
    </row>
    <row r="53" spans="1:8">
      <c r="A53" s="499"/>
      <c r="B53" s="499"/>
      <c r="C53" s="499"/>
      <c r="D53" s="499"/>
      <c r="E53" s="499"/>
      <c r="F53" s="499"/>
      <c r="G53" s="499"/>
      <c r="H53" s="499"/>
    </row>
    <row r="54" spans="1:8">
      <c r="A54" s="499"/>
      <c r="B54" s="499"/>
      <c r="C54" s="499"/>
      <c r="D54" s="499"/>
      <c r="E54" s="499"/>
      <c r="F54" s="499"/>
      <c r="G54" s="499"/>
      <c r="H54" s="499"/>
    </row>
    <row r="55" spans="1:8">
      <c r="A55" s="499"/>
      <c r="B55" s="499"/>
      <c r="C55" s="499"/>
      <c r="D55" s="499"/>
      <c r="E55" s="499"/>
      <c r="F55" s="499"/>
      <c r="G55" s="499"/>
      <c r="H55" s="499"/>
    </row>
    <row r="56" spans="1:8">
      <c r="A56" s="499"/>
      <c r="B56" s="499"/>
      <c r="C56" s="499"/>
      <c r="D56" s="499"/>
      <c r="E56" s="499"/>
      <c r="F56" s="499"/>
      <c r="G56" s="499"/>
      <c r="H56" s="499"/>
    </row>
    <row r="57" spans="1:8">
      <c r="A57" s="499"/>
      <c r="B57" s="499"/>
      <c r="C57" s="499"/>
      <c r="D57" s="499"/>
      <c r="E57" s="499"/>
      <c r="F57" s="499"/>
      <c r="G57" s="499"/>
      <c r="H57" s="499"/>
    </row>
    <row r="58" spans="1:8">
      <c r="A58" s="499"/>
      <c r="B58" s="499"/>
      <c r="C58" s="499"/>
      <c r="D58" s="499"/>
      <c r="E58" s="499"/>
      <c r="F58" s="499"/>
      <c r="G58" s="499"/>
      <c r="H58" s="499"/>
    </row>
    <row r="59" spans="1:8">
      <c r="A59" s="499"/>
      <c r="B59" s="499"/>
      <c r="C59" s="499"/>
      <c r="D59" s="499"/>
      <c r="E59" s="499"/>
      <c r="F59" s="499"/>
      <c r="G59" s="499"/>
      <c r="H59" s="499"/>
    </row>
    <row r="60" spans="1:8">
      <c r="A60" s="499"/>
      <c r="B60" s="499"/>
      <c r="C60" s="499"/>
      <c r="D60" s="499"/>
      <c r="E60" s="499"/>
      <c r="F60" s="499"/>
      <c r="G60" s="499"/>
      <c r="H60" s="499"/>
    </row>
    <row r="61" spans="1:8">
      <c r="A61" s="499"/>
      <c r="B61" s="499"/>
      <c r="C61" s="499"/>
      <c r="D61" s="499"/>
      <c r="E61" s="499"/>
      <c r="F61" s="499"/>
      <c r="G61" s="499"/>
      <c r="H61" s="499"/>
    </row>
    <row r="62" spans="1:8">
      <c r="A62" s="499"/>
      <c r="B62" s="499"/>
      <c r="C62" s="499"/>
      <c r="D62" s="499"/>
      <c r="E62" s="499"/>
      <c r="F62" s="499"/>
      <c r="G62" s="499"/>
      <c r="H62" s="499"/>
    </row>
    <row r="63" spans="1:8">
      <c r="A63" s="499"/>
      <c r="B63" s="499"/>
      <c r="C63" s="499"/>
      <c r="D63" s="499"/>
      <c r="E63" s="499"/>
      <c r="F63" s="499"/>
      <c r="G63" s="499"/>
      <c r="H63" s="499"/>
    </row>
    <row r="64" spans="1:8">
      <c r="A64" s="499"/>
      <c r="B64" s="499"/>
      <c r="C64" s="499"/>
      <c r="D64" s="499"/>
      <c r="E64" s="499"/>
      <c r="F64" s="499"/>
      <c r="G64" s="499"/>
      <c r="H64" s="499"/>
    </row>
    <row r="65" spans="1:8">
      <c r="A65" s="499"/>
      <c r="B65" s="499"/>
      <c r="C65" s="499"/>
      <c r="D65" s="499"/>
      <c r="E65" s="499"/>
      <c r="F65" s="499"/>
      <c r="G65" s="499"/>
      <c r="H65" s="499"/>
    </row>
    <row r="66" spans="1:8">
      <c r="A66" s="499"/>
      <c r="B66" s="499"/>
      <c r="C66" s="499"/>
      <c r="D66" s="499"/>
      <c r="E66" s="499"/>
      <c r="F66" s="499"/>
      <c r="G66" s="499"/>
      <c r="H66" s="499"/>
    </row>
    <row r="67" spans="1:8">
      <c r="A67" s="499"/>
      <c r="B67" s="499"/>
      <c r="C67" s="499"/>
      <c r="D67" s="499"/>
      <c r="E67" s="499"/>
      <c r="F67" s="499"/>
      <c r="G67" s="499"/>
      <c r="H67" s="499"/>
    </row>
    <row r="68" spans="1:8">
      <c r="A68" s="499"/>
      <c r="B68" s="499"/>
      <c r="C68" s="499"/>
      <c r="D68" s="499"/>
      <c r="E68" s="499"/>
      <c r="F68" s="499"/>
      <c r="G68" s="499"/>
      <c r="H68" s="499"/>
    </row>
  </sheetData>
  <mergeCells count="23">
    <mergeCell ref="A57:H57"/>
    <mergeCell ref="A1:H1"/>
    <mergeCell ref="A2:H2"/>
    <mergeCell ref="A3:H3"/>
    <mergeCell ref="A8:H16"/>
    <mergeCell ref="A50:H50"/>
    <mergeCell ref="A51:H51"/>
    <mergeCell ref="A52:H52"/>
    <mergeCell ref="A53:H53"/>
    <mergeCell ref="A54:H54"/>
    <mergeCell ref="A55:H55"/>
    <mergeCell ref="A56:H56"/>
    <mergeCell ref="A68:H68"/>
    <mergeCell ref="A61:H61"/>
    <mergeCell ref="A62:H62"/>
    <mergeCell ref="A63:H63"/>
    <mergeCell ref="A64:H64"/>
    <mergeCell ref="A65:H65"/>
    <mergeCell ref="A58:H58"/>
    <mergeCell ref="A59:H59"/>
    <mergeCell ref="A60:H60"/>
    <mergeCell ref="A66:H66"/>
    <mergeCell ref="A67:H67"/>
  </mergeCells>
  <pageMargins left="0" right="0" top="0.41666666666666669" bottom="0" header="0" footer="0"/>
  <pageSetup scale="69" orientation="portrait" r:id="rId1"/>
  <headerFooter>
    <oddHeader>&amp;LNotas a los Estados Financieros&amp;R7.I.10</oddHeader>
    <oddFooter>&amp;C"Bajo protesta de decir verdad declaramos que los Estados Financieros y sus Notas, son razonablemente correctos y son responsabilidad del emisor"&amp;R&amp;P/&amp;N</oddFooter>
  </headerFooter>
  <drawing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Hojas de cálculo</vt:lpstr>
      </vt:variant>
      <vt:variant>
        <vt:i4>39</vt:i4>
      </vt:variant>
      <vt:variant>
        <vt:lpstr>Rangos con nombre</vt:lpstr>
      </vt:variant>
      <vt:variant>
        <vt:i4>25</vt:i4>
      </vt:variant>
    </vt:vector>
  </HeadingPairs>
  <TitlesOfParts>
    <vt:vector size="64" baseType="lpstr">
      <vt:lpstr>7.I.1</vt:lpstr>
      <vt:lpstr>7.I.2</vt:lpstr>
      <vt:lpstr>7.I.3</vt:lpstr>
      <vt:lpstr>7.I.4</vt:lpstr>
      <vt:lpstr>7.i.5.</vt:lpstr>
      <vt:lpstr>7.I.6-7</vt:lpstr>
      <vt:lpstr>7.1.8</vt:lpstr>
      <vt:lpstr>7.I.9</vt:lpstr>
      <vt:lpstr>7.I.10</vt:lpstr>
      <vt:lpstr>7.I.11</vt:lpstr>
      <vt:lpstr>7.I.12</vt:lpstr>
      <vt:lpstr>7.1.13</vt:lpstr>
      <vt:lpstr>7.1.14</vt:lpstr>
      <vt:lpstr>7.ii.1</vt:lpstr>
      <vt:lpstr>7.11.2.</vt:lpstr>
      <vt:lpstr>7.11.3.</vt:lpstr>
      <vt:lpstr>7.111.1.2.</vt:lpstr>
      <vt:lpstr>7.lV.1</vt:lpstr>
      <vt:lpstr>7.IV.2</vt:lpstr>
      <vt:lpstr>7.IV.3</vt:lpstr>
      <vt:lpstr>7.v.1.</vt:lpstr>
      <vt:lpstr>7.v.2.</vt:lpstr>
      <vt:lpstr>7.GA.1</vt:lpstr>
      <vt:lpstr>7.GA.2</vt:lpstr>
      <vt:lpstr>7.GA.3</vt:lpstr>
      <vt:lpstr>7.GA.4</vt:lpstr>
      <vt:lpstr>7.GA.5</vt:lpstr>
      <vt:lpstr>7.GA.6</vt:lpstr>
      <vt:lpstr>7.GA.7</vt:lpstr>
      <vt:lpstr>7.GA.8.1</vt:lpstr>
      <vt:lpstr>7.ga.8.2.</vt:lpstr>
      <vt:lpstr>7.ga.9.</vt:lpstr>
      <vt:lpstr>7GA10</vt:lpstr>
      <vt:lpstr>7.GA.11.</vt:lpstr>
      <vt:lpstr>7.GA.12</vt:lpstr>
      <vt:lpstr>7.GA.13</vt:lpstr>
      <vt:lpstr>7.GA.14</vt:lpstr>
      <vt:lpstr>7.GA.15</vt:lpstr>
      <vt:lpstr>7.GA.16</vt:lpstr>
      <vt:lpstr>'7.1.8'!Área_de_impresión</vt:lpstr>
      <vt:lpstr>'7.111.1.2.'!Área_de_impresión</vt:lpstr>
      <vt:lpstr>'7.GA.15'!Área_de_impresión</vt:lpstr>
      <vt:lpstr>'7.GA.4'!Área_de_impresión</vt:lpstr>
      <vt:lpstr>'7.GA.8.1'!Área_de_impresión</vt:lpstr>
      <vt:lpstr>'7.I.1'!Área_de_impresión</vt:lpstr>
      <vt:lpstr>'7.I.10'!Área_de_impresión</vt:lpstr>
      <vt:lpstr>'7.I.11'!Área_de_impresión</vt:lpstr>
      <vt:lpstr>'7.I.12'!Área_de_impresión</vt:lpstr>
      <vt:lpstr>'7.I.3'!Área_de_impresión</vt:lpstr>
      <vt:lpstr>'7.I.4'!Área_de_impresión</vt:lpstr>
      <vt:lpstr>'7.I.6-7'!Área_de_impresión</vt:lpstr>
      <vt:lpstr>'7.I.9'!Área_de_impresión</vt:lpstr>
      <vt:lpstr>'7.ii.1'!Área_de_impresión</vt:lpstr>
      <vt:lpstr>'7.IV.2'!Área_de_impresión</vt:lpstr>
      <vt:lpstr>'7.IV.3'!Área_de_impresión</vt:lpstr>
      <vt:lpstr>'7.lV.1'!Área_de_impresión</vt:lpstr>
      <vt:lpstr>'7.v.1.'!Área_de_impresión</vt:lpstr>
      <vt:lpstr>'7GA10'!Área_de_impresión</vt:lpstr>
      <vt:lpstr>'7.1.8'!Títulos_a_imprimir</vt:lpstr>
      <vt:lpstr>'7.GA.1'!Títulos_a_imprimir</vt:lpstr>
      <vt:lpstr>'7.GA.4'!Títulos_a_imprimir</vt:lpstr>
      <vt:lpstr>'7.I.12'!Títulos_a_imprimir</vt:lpstr>
      <vt:lpstr>'7.I.3'!Títulos_a_imprimir</vt:lpstr>
      <vt:lpstr>'7.ii.1'!Títulos_a_imprimir</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Juan Diego Aleman</dc:creator>
  <cp:lastModifiedBy>Microsoft Office User</cp:lastModifiedBy>
  <cp:lastPrinted>2020-07-23T20:47:41Z</cp:lastPrinted>
  <dcterms:created xsi:type="dcterms:W3CDTF">2020-01-14T23:45:31Z</dcterms:created>
  <dcterms:modified xsi:type="dcterms:W3CDTF">2020-08-18T20:42:26Z</dcterms:modified>
</cp:coreProperties>
</file>