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alhalla/PENDIENTES DE TRANSPARTENCIA/2020/1ER TRIM 2020/"/>
    </mc:Choice>
  </mc:AlternateContent>
  <xr:revisionPtr revIDLastSave="0" documentId="8_{D94FAE51-2421-574C-A67F-67801146EEC8}" xr6:coauthVersionLast="45" xr6:coauthVersionMax="45" xr10:uidLastSave="{00000000-0000-0000-0000-000000000000}"/>
  <bookViews>
    <workbookView xWindow="1340" yWindow="920" windowWidth="27640" windowHeight="16940" xr2:uid="{5B8C7F8C-A344-EC4A-B90F-782482390559}"/>
  </bookViews>
  <sheets>
    <sheet name="04" sheetId="2" r:id="rId1"/>
  </sheets>
  <externalReferences>
    <externalReference r:id="rId2"/>
  </externalReferences>
  <definedNames>
    <definedName name="ANEXO">#REF!</definedName>
    <definedName name="_xlnm.Print_Area" localSheetId="0">'04'!$A$1:$C$79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9" i="2" s="1"/>
  <c r="G11" i="2"/>
  <c r="G12" i="2"/>
  <c r="C13" i="2"/>
  <c r="C10" i="2" s="1"/>
  <c r="C9" i="2" s="1"/>
  <c r="D9" i="2" s="1"/>
  <c r="G13" i="2"/>
  <c r="G14" i="2"/>
  <c r="G15" i="2"/>
  <c r="G16" i="2"/>
  <c r="G17" i="2"/>
  <c r="B19" i="2"/>
  <c r="C19" i="2"/>
  <c r="G22" i="2"/>
  <c r="G23" i="2"/>
  <c r="G24" i="2"/>
  <c r="G25" i="2"/>
  <c r="G26" i="2"/>
  <c r="B31" i="2"/>
  <c r="B30" i="2" s="1"/>
  <c r="C31" i="2"/>
  <c r="G32" i="2"/>
  <c r="G36" i="2"/>
  <c r="G37" i="2"/>
  <c r="B41" i="2"/>
  <c r="C41" i="2"/>
  <c r="C30" i="2" s="1"/>
  <c r="G42" i="2"/>
  <c r="G46" i="2"/>
  <c r="G47" i="2"/>
  <c r="B50" i="2"/>
  <c r="C50" i="2"/>
  <c r="C49" i="2" s="1"/>
  <c r="G51" i="2"/>
  <c r="G52" i="2"/>
  <c r="G53" i="2"/>
  <c r="G54" i="2"/>
  <c r="B55" i="2"/>
  <c r="B49" i="2" s="1"/>
  <c r="C55" i="2"/>
  <c r="G55" i="2"/>
  <c r="G56" i="2"/>
  <c r="G57" i="2"/>
  <c r="G58" i="2"/>
  <c r="G59" i="2"/>
  <c r="G60" i="2"/>
  <c r="D49" i="2" l="1"/>
  <c r="D30" i="2"/>
  <c r="D26" i="2" l="1"/>
</calcChain>
</file>

<file path=xl/sharedStrings.xml><?xml version="1.0" encoding="utf-8"?>
<sst xmlns="http://schemas.openxmlformats.org/spreadsheetml/2006/main" count="69" uniqueCount="57">
  <si>
    <t>Resultado por Tenencia de Activos no Monetarios</t>
  </si>
  <si>
    <t>Resultado por Posición Monetaria</t>
  </si>
  <si>
    <t>Exceso o Insuficiencia en la Actualización de la Hacienda Pública / Patrimonio</t>
  </si>
  <si>
    <t>Rectificaciones de Resultados de Ejercicios Anteriores</t>
  </si>
  <si>
    <t xml:space="preserve">                                           -  </t>
  </si>
  <si>
    <t>Reservas</t>
  </si>
  <si>
    <t>Revalúos</t>
  </si>
  <si>
    <t>Resultado de Ejercicios Anteriores</t>
  </si>
  <si>
    <t>Resultado del Ejercicio (Ahorro/Desahorro)</t>
  </si>
  <si>
    <t>Hacienda Pública / Patrimonio Generado</t>
  </si>
  <si>
    <t>Actualización de la Hacienda Pública / Patrimonio</t>
  </si>
  <si>
    <t>Donaciones de Capital</t>
  </si>
  <si>
    <t>Aportaciones</t>
  </si>
  <si>
    <t>Hacienda Pública / Patrimonio Contribuido</t>
  </si>
  <si>
    <t>HACIENDA PÚBLICA / PATRIMONIO</t>
  </si>
  <si>
    <t>Provisiones a Largo Plazo</t>
  </si>
  <si>
    <t>Fondos y Bienes de Terceros en Garantia y/o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</si>
  <si>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</si>
  <si>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</si>
  <si>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</si>
  <si>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</si>
  <si>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</si>
  <si>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</si>
  <si>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</si>
  <si>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</si>
  <si>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</si>
  <si>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</si>
  <si>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</si>
  <si>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</si>
  <si>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</si>
  <si>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</si>
  <si>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</si>
  <si>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</si>
  <si>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</si>
  <si>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</si>
  <si>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Depreciaciones, Deterioro y Amortización Acumulada de Bienes</t>
  </si>
  <si>
    <t>Activos Intangibles</t>
  </si>
  <si>
    <t>Bienes Muebles</t>
  </si>
  <si>
    <t>Bienes Inmuebles, Infraestructura y Construcciónes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</si>
  <si>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</si>
  <si>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</si>
  <si>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</si>
  <si>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</si>
  <si>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</si>
  <si>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</si>
  <si>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</si>
  <si>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</si>
  <si>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</si>
  <si>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</si>
  <si>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</si>
  <si>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</si>
  <si>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</si>
  <si>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</si>
  <si>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Concepto</t>
  </si>
  <si>
    <t>Del 01 de Enero Al 31 de Marzo del 2020</t>
  </si>
  <si>
    <t>Estado de Cambios en la Situación Financiera</t>
  </si>
  <si>
    <t xml:space="preserve"> COMISION  MUNICIPAL DE AGUA POTABLE  Y  ALCANTARILLADO
      DEL MUNICIPIO DE 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</si>
</sst>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1"/>
    <xf numFmtId="43" fontId="1" fillId="0" borderId="0" xfId="2" applyFont="1"/>
    <xf numFmtId="0" fontId="1" fillId="0" borderId="0" xfId="1" applyAlignment="1">
      <alignment vertical="top"/>
    </xf>
    <xf numFmtId="0" fontId="3" fillId="0" borderId="0" xfId="1" applyFont="1" applyAlignment="1">
      <alignment horizontal="center" vertical="top" wrapText="1"/>
    </xf>
    <xf numFmtId="164" fontId="4" fillId="2" borderId="1" xfId="2" applyNumberFormat="1" applyFont="1" applyFill="1" applyBorder="1"/>
    <xf numFmtId="164" fontId="4" fillId="2" borderId="1" xfId="3" applyNumberFormat="1" applyFont="1" applyFill="1" applyBorder="1"/>
    <xf numFmtId="0" fontId="1" fillId="0" borderId="0" xfId="1" applyAlignment="1">
      <alignment vertical="center"/>
    </xf>
    <xf numFmtId="164" fontId="1" fillId="0" borderId="0" xfId="2" applyNumberFormat="1" applyFont="1" applyFill="1" applyBorder="1"/>
    <xf numFmtId="0" fontId="1" fillId="0" borderId="2" xfId="1" applyBorder="1"/>
    <xf numFmtId="0" fontId="1" fillId="0" borderId="2" xfId="1" applyBorder="1" applyAlignment="1">
      <alignment vertical="top"/>
    </xf>
    <xf numFmtId="0" fontId="1" fillId="0" borderId="3" xfId="1" applyBorder="1" applyAlignment="1">
      <alignment vertical="center"/>
    </xf>
    <xf numFmtId="0" fontId="1" fillId="0" borderId="3" xfId="1" applyBorder="1" applyAlignment="1">
      <alignment vertical="top"/>
    </xf>
    <xf numFmtId="164" fontId="4" fillId="0" borderId="1" xfId="2" applyNumberFormat="1" applyFont="1" applyFill="1" applyBorder="1"/>
    <xf numFmtId="43" fontId="4" fillId="0" borderId="1" xfId="3" applyFont="1" applyFill="1" applyBorder="1"/>
    <xf numFmtId="0" fontId="5" fillId="0" borderId="3" xfId="1" applyFont="1" applyBorder="1" applyAlignment="1">
      <alignment vertical="center"/>
    </xf>
    <xf numFmtId="164" fontId="1" fillId="0" borderId="0" xfId="1" applyNumberFormat="1" applyAlignment="1">
      <alignment vertical="center"/>
    </xf>
    <xf numFmtId="164" fontId="1" fillId="0" borderId="3" xfId="1" applyNumberFormat="1" applyBorder="1" applyAlignment="1">
      <alignment vertical="center"/>
    </xf>
    <xf numFmtId="164" fontId="4" fillId="0" borderId="0" xfId="2" applyNumberFormat="1" applyFont="1" applyFill="1" applyBorder="1"/>
    <xf numFmtId="164" fontId="1" fillId="0" borderId="0" xfId="2" applyNumberFormat="1" applyFont="1" applyFill="1"/>
    <xf numFmtId="164" fontId="4" fillId="0" borderId="1" xfId="3" applyNumberFormat="1" applyFont="1" applyFill="1" applyBorder="1"/>
    <xf numFmtId="164" fontId="4" fillId="0" borderId="3" xfId="1" applyNumberFormat="1" applyFont="1" applyBorder="1" applyAlignment="1">
      <alignment vertical="center"/>
    </xf>
    <xf numFmtId="0" fontId="1" fillId="0" borderId="0" xfId="1" applyAlignment="1">
      <alignment horizontal="center"/>
    </xf>
    <xf numFmtId="164" fontId="4" fillId="0" borderId="0" xfId="1" applyNumberFormat="1" applyFont="1" applyAlignment="1">
      <alignment vertical="center"/>
    </xf>
    <xf numFmtId="164" fontId="5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43" fontId="1" fillId="0" borderId="0" xfId="2" applyFont="1" applyAlignment="1">
      <alignment vertical="center"/>
    </xf>
    <xf numFmtId="43" fontId="1" fillId="0" borderId="0" xfId="1" applyNumberFormat="1" applyAlignment="1">
      <alignment vertical="center"/>
    </xf>
    <xf numFmtId="164" fontId="1" fillId="0" borderId="3" xfId="2" applyNumberFormat="1" applyFont="1" applyBorder="1" applyAlignment="1">
      <alignment vertical="center"/>
    </xf>
    <xf numFmtId="164" fontId="4" fillId="0" borderId="3" xfId="2" applyNumberFormat="1" applyFont="1" applyBorder="1" applyAlignment="1">
      <alignment vertical="center"/>
    </xf>
    <xf numFmtId="164" fontId="6" fillId="0" borderId="0" xfId="1" applyNumberFormat="1" applyFont="1" applyAlignment="1">
      <alignment horizontal="left" vertical="center"/>
    </xf>
    <xf numFmtId="43" fontId="1" fillId="0" borderId="3" xfId="2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3" xfId="2" applyNumberFormat="1" applyFont="1" applyFill="1" applyBorder="1" applyAlignment="1">
      <alignment horizontal="left" vertical="center" wrapText="1"/>
    </xf>
    <xf numFmtId="0" fontId="1" fillId="0" borderId="3" xfId="1" applyBorder="1" applyAlignment="1">
      <alignment horizontal="justify" vertical="top"/>
    </xf>
    <xf numFmtId="43" fontId="4" fillId="0" borderId="0" xfId="3" applyFont="1" applyFill="1" applyBorder="1"/>
    <xf numFmtId="164" fontId="7" fillId="0" borderId="3" xfId="2" applyNumberFormat="1" applyFont="1" applyFill="1" applyBorder="1" applyAlignment="1">
      <alignment horizontal="left" vertical="center" wrapText="1"/>
    </xf>
    <xf numFmtId="0" fontId="5" fillId="0" borderId="3" xfId="1" applyFont="1" applyBorder="1" applyAlignment="1">
      <alignment vertical="top"/>
    </xf>
    <xf numFmtId="164" fontId="1" fillId="0" borderId="0" xfId="2" applyNumberFormat="1" applyFont="1" applyFill="1" applyAlignment="1">
      <alignment horizontal="center"/>
    </xf>
    <xf numFmtId="0" fontId="4" fillId="0" borderId="3" xfId="1" applyFont="1" applyBorder="1" applyAlignment="1">
      <alignment vertical="top"/>
    </xf>
    <xf numFmtId="43" fontId="6" fillId="0" borderId="0" xfId="3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164" fontId="4" fillId="0" borderId="0" xfId="3" applyNumberFormat="1" applyFont="1" applyFill="1" applyBorder="1"/>
    <xf numFmtId="0" fontId="7" fillId="0" borderId="0" xfId="1" applyFont="1" applyAlignment="1">
      <alignment horizontal="left" vertical="center"/>
    </xf>
    <xf numFmtId="164" fontId="7" fillId="0" borderId="0" xfId="1" applyNumberFormat="1" applyFont="1" applyAlignment="1">
      <alignment horizontal="left" vertical="center"/>
    </xf>
    <xf numFmtId="164" fontId="1" fillId="0" borderId="0" xfId="1" applyNumberFormat="1"/>
    <xf numFmtId="164" fontId="7" fillId="0" borderId="0" xfId="2" applyNumberFormat="1" applyFont="1" applyFill="1" applyBorder="1" applyAlignment="1">
      <alignment horizontal="left" vertical="center" wrapText="1"/>
    </xf>
    <xf numFmtId="164" fontId="8" fillId="0" borderId="4" xfId="1" applyNumberFormat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/>
    </xf>
    <xf numFmtId="0" fontId="4" fillId="0" borderId="0" xfId="1" applyFont="1"/>
    <xf numFmtId="15" fontId="4" fillId="0" borderId="0" xfId="3" applyNumberFormat="1" applyFont="1" applyFill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3" fontId="9" fillId="0" borderId="0" xfId="2" applyFont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43" fontId="11" fillId="0" borderId="0" xfId="2" applyFont="1" applyAlignment="1">
      <alignment wrapText="1"/>
    </xf>
    <xf numFmtId="0" fontId="11" fillId="0" borderId="0" xfId="1" applyFont="1" applyAlignment="1">
      <alignment wrapText="1"/>
    </xf>
    <xf numFmtId="49" fontId="12" fillId="0" borderId="0" xfId="1" applyNumberFormat="1" applyFont="1" applyAlignment="1">
      <alignment horizontal="center" wrapText="1"/>
    </xf>
    <xf numFmtId="43" fontId="11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43" fontId="13" fillId="0" borderId="0" xfId="2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</cellXfs>
  <cellStyles count="4">
    <cellStyle name="Millares 2" xfId="2" xr:uid="{6D1245A2-110F-754F-886E-A0AE845F976F}"/>
    <cellStyle name="Millares 2 2" xfId="3" xr:uid="{6244F4CF-1CCE-2847-8DB0-E0468E8A47AF}"/>
    <cellStyle name="Normal" xfId="0" builtinId="0"/>
    <cellStyle name="Normal 2" xfId="1" xr:uid="{F9EF1C7F-1455-1D41-8E80-8CA1DBA4B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247650</xdr:rowOff>
    </xdr:from>
    <xdr:ext cx="1181100" cy="782056"/>
    <xdr:pic>
      <xdr:nvPicPr>
        <xdr:cNvPr id="2" name="Imagen 6">
          <a:extLst>
            <a:ext uri="{FF2B5EF4-FFF2-40B4-BE49-F238E27FC236}">
              <a16:creationId xmlns:a16="http://schemas.microsoft.com/office/drawing/2014/main" id="{3D5C71BC-DA38-3B49-AC29-778443A04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84150"/>
          <a:ext cx="1181100" cy="782056"/>
        </a:xfrm>
        <a:prstGeom prst="rect">
          <a:avLst/>
        </a:prstGeom>
      </xdr:spPr>
    </xdr:pic>
    <xdr:clientData/>
  </xdr:oneCellAnchor>
  <xdr:oneCellAnchor>
    <xdr:from>
      <xdr:col>1</xdr:col>
      <xdr:colOff>876300</xdr:colOff>
      <xdr:row>0</xdr:row>
      <xdr:rowOff>19050</xdr:rowOff>
    </xdr:from>
    <xdr:ext cx="1225826" cy="704850"/>
    <xdr:pic>
      <xdr:nvPicPr>
        <xdr:cNvPr id="3" name="9 Imagen">
          <a:extLst>
            <a:ext uri="{FF2B5EF4-FFF2-40B4-BE49-F238E27FC236}">
              <a16:creationId xmlns:a16="http://schemas.microsoft.com/office/drawing/2014/main" id="{F48CAEB8-779F-1F4C-9E75-8726B4CB0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9050"/>
          <a:ext cx="1225826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.1"/>
      <sheetName val="05"/>
      <sheetName val="0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BB632-0E38-C042-A1D7-CFF01750C803}">
  <sheetPr>
    <tabColor theme="9" tint="-0.249977111117893"/>
  </sheetPr>
  <dimension ref="A1:H182"/>
  <sheetViews>
    <sheetView tabSelected="1" zoomScaleNormal="100" workbookViewId="0">
      <selection activeCell="C49" sqref="C49"/>
    </sheetView>
  </sheetViews>
  <sheetFormatPr baseColWidth="10" defaultColWidth="11.5" defaultRowHeight="12.75" customHeight="1"/>
  <cols>
    <col min="1" max="1" width="73.33203125" style="1" customWidth="1"/>
    <col min="2" max="3" width="16.6640625" style="1" customWidth="1"/>
    <col min="4" max="4" width="13.33203125" style="1" hidden="1" customWidth="1"/>
    <col min="5" max="5" width="14" style="2" hidden="1" customWidth="1"/>
    <col min="6" max="6" width="13.83203125" style="2" hidden="1" customWidth="1"/>
    <col min="7" max="7" width="13.83203125" style="1" hidden="1" customWidth="1"/>
    <col min="8" max="16384" width="11.5" style="1"/>
  </cols>
  <sheetData>
    <row r="1" spans="1:8" ht="46.5" customHeight="1">
      <c r="A1" s="67" t="s">
        <v>56</v>
      </c>
      <c r="B1" s="64"/>
      <c r="C1" s="64"/>
      <c r="D1" s="63"/>
      <c r="E1" s="62"/>
      <c r="F1" s="62"/>
    </row>
    <row r="2" spans="1:8" ht="17">
      <c r="A2" s="64" t="s">
        <v>55</v>
      </c>
      <c r="B2" s="64"/>
      <c r="C2" s="64"/>
      <c r="D2" s="66"/>
      <c r="E2" s="65"/>
      <c r="F2" s="65"/>
    </row>
    <row r="3" spans="1:8" ht="16">
      <c r="A3" s="64" t="s">
        <v>54</v>
      </c>
      <c r="B3" s="64"/>
      <c r="C3" s="64"/>
      <c r="D3" s="63"/>
      <c r="E3" s="62"/>
      <c r="F3" s="62"/>
    </row>
    <row r="4" spans="1:8" ht="16">
      <c r="A4" s="61"/>
      <c r="B4" s="61"/>
      <c r="C4" s="61"/>
      <c r="D4" s="60"/>
      <c r="E4" s="59"/>
      <c r="F4" s="59"/>
    </row>
    <row r="5" spans="1:8" ht="13">
      <c r="C5" s="58"/>
    </row>
    <row r="6" spans="1:8" s="50" customFormat="1" ht="13">
      <c r="A6" s="55" t="s">
        <v>53</v>
      </c>
      <c r="B6" s="57" t="s">
        <v>52</v>
      </c>
      <c r="C6" s="57" t="s">
        <v>51</v>
      </c>
      <c r="D6" s="53"/>
      <c r="E6" s="56"/>
      <c r="F6" s="56"/>
    </row>
    <row r="7" spans="1:8" s="50" customFormat="1" ht="13">
      <c r="A7" s="55"/>
      <c r="B7" s="54"/>
      <c r="C7" s="54"/>
      <c r="D7" s="53"/>
      <c r="E7" s="56"/>
      <c r="F7" s="56"/>
    </row>
    <row r="8" spans="1:8" s="50" customFormat="1" ht="13">
      <c r="A8" s="55"/>
      <c r="B8" s="54"/>
      <c r="C8" s="54"/>
      <c r="D8" s="53"/>
      <c r="E8" s="52">
        <v>2020</v>
      </c>
      <c r="F8" s="51">
        <v>2019</v>
      </c>
    </row>
    <row r="9" spans="1:8" s="44" customFormat="1" ht="13">
      <c r="A9" s="49" t="s">
        <v>50</v>
      </c>
      <c r="B9" s="48">
        <f>+B10+B19</f>
        <v>13103947</v>
      </c>
      <c r="C9" s="48">
        <f>+C10+C19</f>
        <v>35312920.380000003</v>
      </c>
      <c r="D9" s="47">
        <f>+C9-B9</f>
        <v>22208973.380000003</v>
      </c>
      <c r="E9" s="1"/>
      <c r="F9" s="46"/>
      <c r="H9" s="45"/>
    </row>
    <row r="10" spans="1:8" s="42" customFormat="1" ht="13">
      <c r="A10" s="15" t="s">
        <v>49</v>
      </c>
      <c r="B10" s="37">
        <f>SUM(B11:B16)</f>
        <v>12226523</v>
      </c>
      <c r="C10" s="37">
        <f>SUM(C11:C16)</f>
        <v>34799176.380000003</v>
      </c>
      <c r="D10" s="41"/>
      <c r="E10" s="36"/>
      <c r="F10" s="43"/>
    </row>
    <row r="11" spans="1:8" s="42" customFormat="1" ht="13">
      <c r="A11" s="11" t="s">
        <v>48</v>
      </c>
      <c r="B11" s="34">
        <v>12226523</v>
      </c>
      <c r="C11" s="33"/>
      <c r="D11" s="41"/>
      <c r="E11" s="8">
        <v>31439153.66</v>
      </c>
      <c r="F11" s="8">
        <v>43665676.299999997</v>
      </c>
      <c r="G11" s="30">
        <f>+E11-F11</f>
        <v>-12226522.639999997</v>
      </c>
    </row>
    <row r="12" spans="1:8" s="42" customFormat="1" ht="13">
      <c r="A12" s="11" t="s">
        <v>47</v>
      </c>
      <c r="B12" s="34"/>
      <c r="C12" s="33">
        <v>28865633</v>
      </c>
      <c r="D12" s="41"/>
      <c r="E12" s="8">
        <v>605204923.13999999</v>
      </c>
      <c r="F12" s="8">
        <v>576339290.37</v>
      </c>
      <c r="G12" s="30">
        <f>+E12-F12</f>
        <v>28865632.769999981</v>
      </c>
    </row>
    <row r="13" spans="1:8" s="7" customFormat="1" ht="13">
      <c r="A13" s="11" t="s">
        <v>46</v>
      </c>
      <c r="B13" s="34"/>
      <c r="C13" s="33">
        <f>+E13-F13</f>
        <v>5933543.3800000008</v>
      </c>
      <c r="D13" s="41"/>
      <c r="E13" s="8">
        <v>8484473.4100000001</v>
      </c>
      <c r="F13" s="8">
        <v>2550930.0299999998</v>
      </c>
      <c r="G13" s="30">
        <f>+E13-F13</f>
        <v>5933543.3800000008</v>
      </c>
    </row>
    <row r="14" spans="1:8" s="7" customFormat="1" ht="13">
      <c r="A14" s="11" t="s">
        <v>45</v>
      </c>
      <c r="B14" s="34"/>
      <c r="C14" s="33"/>
      <c r="E14" s="8">
        <v>0</v>
      </c>
      <c r="F14" s="8">
        <v>0</v>
      </c>
      <c r="G14" s="30">
        <f>+E14-F105</f>
        <v>0</v>
      </c>
    </row>
    <row r="15" spans="1:8" s="7" customFormat="1" ht="13">
      <c r="A15" s="12" t="s">
        <v>44</v>
      </c>
      <c r="B15" s="34"/>
      <c r="C15" s="33"/>
      <c r="E15" s="8">
        <v>0</v>
      </c>
      <c r="F15" s="8">
        <v>0</v>
      </c>
      <c r="G15" s="30">
        <f>+E15-F15</f>
        <v>0</v>
      </c>
    </row>
    <row r="16" spans="1:8" s="7" customFormat="1" ht="13">
      <c r="A16" s="12" t="s">
        <v>43</v>
      </c>
      <c r="B16" s="34"/>
      <c r="C16" s="33"/>
      <c r="E16" s="8">
        <v>0</v>
      </c>
      <c r="F16" s="8">
        <v>0</v>
      </c>
      <c r="G16" s="30">
        <f>+E16-F16</f>
        <v>0</v>
      </c>
    </row>
    <row r="17" spans="1:8" s="7" customFormat="1" ht="13">
      <c r="A17" s="12" t="s">
        <v>42</v>
      </c>
      <c r="B17" s="34"/>
      <c r="C17" s="33"/>
      <c r="E17" s="8">
        <v>0</v>
      </c>
      <c r="F17" s="8">
        <v>0</v>
      </c>
      <c r="G17" s="30">
        <f>+E17-F17</f>
        <v>0</v>
      </c>
    </row>
    <row r="18" spans="1:8" s="7" customFormat="1" ht="13">
      <c r="A18" s="40"/>
      <c r="B18" s="34"/>
      <c r="C18" s="33"/>
      <c r="E18" s="22"/>
      <c r="F18" s="39"/>
      <c r="G18" s="30"/>
    </row>
    <row r="19" spans="1:8" s="7" customFormat="1" ht="13">
      <c r="A19" s="38" t="s">
        <v>41</v>
      </c>
      <c r="B19" s="37">
        <f>SUM(B20:B28)</f>
        <v>877424</v>
      </c>
      <c r="C19" s="37">
        <f>SUM(C20:C28)</f>
        <v>513744</v>
      </c>
      <c r="E19" s="36"/>
      <c r="F19" s="18"/>
      <c r="G19" s="30"/>
    </row>
    <row r="20" spans="1:8" s="7" customFormat="1" ht="13">
      <c r="A20" s="12" t="s">
        <v>40</v>
      </c>
      <c r="B20" s="34"/>
      <c r="C20" s="33"/>
      <c r="E20" s="8"/>
      <c r="F20" s="8"/>
      <c r="G20" s="30"/>
    </row>
    <row r="21" spans="1:8" s="7" customFormat="1" ht="14">
      <c r="A21" s="35" t="s">
        <v>39</v>
      </c>
      <c r="B21" s="34"/>
      <c r="C21" s="33"/>
      <c r="E21" s="8"/>
      <c r="F21" s="8"/>
      <c r="G21" s="30"/>
    </row>
    <row r="22" spans="1:8" s="7" customFormat="1" ht="14">
      <c r="A22" s="35" t="s">
        <v>38</v>
      </c>
      <c r="B22" s="34"/>
      <c r="C22" s="33">
        <v>487744</v>
      </c>
      <c r="D22" s="1"/>
      <c r="E22" s="8">
        <v>993033697.70000005</v>
      </c>
      <c r="F22" s="19">
        <v>992545953.87</v>
      </c>
      <c r="G22" s="30">
        <f>+E22-F22</f>
        <v>487743.83000004292</v>
      </c>
    </row>
    <row r="23" spans="1:8" s="7" customFormat="1" ht="13">
      <c r="A23" s="12" t="s">
        <v>37</v>
      </c>
      <c r="B23" s="34"/>
      <c r="C23" s="33">
        <v>26000</v>
      </c>
      <c r="E23" s="8">
        <v>29581961.210000001</v>
      </c>
      <c r="F23" s="19">
        <v>29555961.210000001</v>
      </c>
      <c r="G23" s="30">
        <f>+E23-F23</f>
        <v>26000</v>
      </c>
    </row>
    <row r="24" spans="1:8" s="7" customFormat="1" ht="13">
      <c r="A24" s="12" t="s">
        <v>36</v>
      </c>
      <c r="B24" s="34">
        <v>0</v>
      </c>
      <c r="C24" s="33"/>
      <c r="E24" s="8">
        <v>4862354.92</v>
      </c>
      <c r="F24" s="8">
        <v>4862354.92</v>
      </c>
      <c r="G24" s="30">
        <f>+E24-F24</f>
        <v>0</v>
      </c>
    </row>
    <row r="25" spans="1:8" s="7" customFormat="1" ht="14">
      <c r="A25" s="35" t="s">
        <v>35</v>
      </c>
      <c r="B25" s="34">
        <v>817424</v>
      </c>
      <c r="C25" s="33"/>
      <c r="E25" s="8">
        <v>-16697093.83</v>
      </c>
      <c r="F25" s="8">
        <v>-15879669.640000001</v>
      </c>
      <c r="G25" s="30">
        <f>+E25-F25</f>
        <v>-817424.18999999948</v>
      </c>
    </row>
    <row r="26" spans="1:8" s="7" customFormat="1" ht="14">
      <c r="A26" s="35" t="s">
        <v>34</v>
      </c>
      <c r="B26" s="34">
        <v>60000</v>
      </c>
      <c r="C26" s="33"/>
      <c r="D26" s="16">
        <f>+D49-D30</f>
        <v>-14270360</v>
      </c>
      <c r="E26" s="8">
        <v>15170766.91</v>
      </c>
      <c r="F26" s="8">
        <v>15230766.91</v>
      </c>
      <c r="G26" s="30">
        <f>+E26-F26</f>
        <v>-60000</v>
      </c>
    </row>
    <row r="27" spans="1:8" s="7" customFormat="1" ht="14">
      <c r="A27" s="35" t="s">
        <v>33</v>
      </c>
      <c r="B27" s="34"/>
      <c r="C27" s="33"/>
    </row>
    <row r="28" spans="1:8" s="7" customFormat="1" ht="13">
      <c r="A28" s="12" t="s">
        <v>32</v>
      </c>
      <c r="B28" s="34"/>
      <c r="C28" s="33"/>
      <c r="E28" s="8"/>
      <c r="F28" s="8"/>
      <c r="G28" s="30"/>
    </row>
    <row r="29" spans="1:8" s="7" customFormat="1" ht="13">
      <c r="A29" s="12"/>
      <c r="B29" s="28"/>
      <c r="C29" s="28"/>
      <c r="E29" s="8"/>
      <c r="F29" s="8"/>
      <c r="G29" s="30"/>
    </row>
    <row r="30" spans="1:8" s="7" customFormat="1" ht="13">
      <c r="A30" s="25" t="s">
        <v>31</v>
      </c>
      <c r="B30" s="32">
        <f>+B31+B41</f>
        <v>19397804</v>
      </c>
      <c r="C30" s="32">
        <f>+C31+C41</f>
        <v>1158137</v>
      </c>
      <c r="D30" s="23">
        <f>+B30-C30</f>
        <v>18239667</v>
      </c>
      <c r="E30" s="22"/>
      <c r="F30" s="8"/>
      <c r="G30" s="30"/>
      <c r="H30" s="16"/>
    </row>
    <row r="31" spans="1:8" s="7" customFormat="1" ht="13">
      <c r="A31" s="15" t="s">
        <v>30</v>
      </c>
      <c r="B31" s="29">
        <f>SUM(B32:B38)</f>
        <v>19397804</v>
      </c>
      <c r="C31" s="29">
        <f>SUM(C32:C38)</f>
        <v>1158137</v>
      </c>
      <c r="E31" s="22"/>
      <c r="F31" s="8"/>
      <c r="G31" s="30"/>
    </row>
    <row r="32" spans="1:8" s="7" customFormat="1" ht="13">
      <c r="A32" s="12" t="s">
        <v>29</v>
      </c>
      <c r="B32" s="28">
        <v>18463018</v>
      </c>
      <c r="C32" s="28">
        <v>0</v>
      </c>
      <c r="E32" s="8">
        <v>216093470.25999999</v>
      </c>
      <c r="F32" s="8">
        <v>197630452.25999999</v>
      </c>
      <c r="G32" s="30">
        <f>+E32-F32</f>
        <v>18463018</v>
      </c>
    </row>
    <row r="33" spans="1:7" s="7" customFormat="1" ht="13">
      <c r="A33" s="12" t="s">
        <v>28</v>
      </c>
      <c r="B33" s="28"/>
      <c r="C33" s="28"/>
      <c r="E33" s="8" t="s">
        <v>4</v>
      </c>
      <c r="F33" s="8" t="s">
        <v>4</v>
      </c>
      <c r="G33" s="30"/>
    </row>
    <row r="34" spans="1:7" s="7" customFormat="1" ht="13">
      <c r="A34" s="12" t="s">
        <v>27</v>
      </c>
      <c r="B34" s="28"/>
      <c r="C34" s="28"/>
      <c r="E34" s="8" t="s">
        <v>4</v>
      </c>
      <c r="F34" s="8" t="s">
        <v>4</v>
      </c>
      <c r="G34" s="30"/>
    </row>
    <row r="35" spans="1:7" s="7" customFormat="1" ht="13">
      <c r="A35" s="12" t="s">
        <v>26</v>
      </c>
      <c r="B35" s="28"/>
      <c r="C35" s="11"/>
      <c r="E35" s="8" t="s">
        <v>4</v>
      </c>
      <c r="F35" s="8" t="s">
        <v>4</v>
      </c>
      <c r="G35" s="30"/>
    </row>
    <row r="36" spans="1:7" s="7" customFormat="1" ht="13">
      <c r="A36" s="12" t="s">
        <v>25</v>
      </c>
      <c r="B36" s="28">
        <v>0</v>
      </c>
      <c r="C36" s="11">
        <v>1158137</v>
      </c>
      <c r="E36" s="8">
        <v>4816743.95</v>
      </c>
      <c r="F36" s="8">
        <v>5974881.0599999996</v>
      </c>
      <c r="G36" s="30">
        <f>+E36-F36</f>
        <v>-1158137.1099999994</v>
      </c>
    </row>
    <row r="37" spans="1:7" s="7" customFormat="1" ht="13">
      <c r="A37" s="12" t="s">
        <v>24</v>
      </c>
      <c r="B37" s="28">
        <v>934786</v>
      </c>
      <c r="C37" s="31">
        <v>0</v>
      </c>
      <c r="E37" s="8">
        <v>2696448.39</v>
      </c>
      <c r="F37" s="8">
        <v>1761662.8</v>
      </c>
      <c r="G37" s="30">
        <f>+E37-F37</f>
        <v>934785.59000000008</v>
      </c>
    </row>
    <row r="38" spans="1:7" s="7" customFormat="1" ht="13">
      <c r="A38" s="12" t="s">
        <v>23</v>
      </c>
      <c r="B38" s="28"/>
      <c r="C38" s="11"/>
      <c r="E38" s="8"/>
      <c r="F38" s="19"/>
      <c r="G38" s="30"/>
    </row>
    <row r="39" spans="1:7" s="7" customFormat="1" ht="13">
      <c r="A39" s="12" t="s">
        <v>22</v>
      </c>
      <c r="B39" s="28"/>
      <c r="C39" s="11"/>
      <c r="E39" s="8"/>
      <c r="F39" s="19"/>
    </row>
    <row r="40" spans="1:7" s="7" customFormat="1" ht="13">
      <c r="A40" s="12"/>
      <c r="B40" s="11"/>
      <c r="C40" s="11"/>
      <c r="E40" s="8"/>
      <c r="F40" s="19"/>
    </row>
    <row r="41" spans="1:7" s="7" customFormat="1" ht="13">
      <c r="A41" s="15" t="s">
        <v>21</v>
      </c>
      <c r="B41" s="29">
        <f>SUM(B42:B47)</f>
        <v>0</v>
      </c>
      <c r="C41" s="29">
        <f>SUM(C42:C47)</f>
        <v>0</v>
      </c>
      <c r="E41" s="26"/>
      <c r="F41" s="26"/>
    </row>
    <row r="42" spans="1:7" s="7" customFormat="1" ht="13">
      <c r="A42" s="12" t="s">
        <v>20</v>
      </c>
      <c r="B42" s="28">
        <v>0</v>
      </c>
      <c r="C42" s="28"/>
      <c r="E42" s="26">
        <v>216093470.25999999</v>
      </c>
      <c r="F42" s="26">
        <v>197630452.25999999</v>
      </c>
      <c r="G42" s="27">
        <f>+E42-F42</f>
        <v>18463018</v>
      </c>
    </row>
    <row r="43" spans="1:7" s="7" customFormat="1" ht="13">
      <c r="A43" s="12" t="s">
        <v>19</v>
      </c>
      <c r="B43" s="28"/>
      <c r="C43" s="28"/>
      <c r="E43" s="26" t="s">
        <v>4</v>
      </c>
      <c r="F43" s="26" t="s">
        <v>4</v>
      </c>
    </row>
    <row r="44" spans="1:7" s="7" customFormat="1" ht="13">
      <c r="A44" s="12" t="s">
        <v>18</v>
      </c>
      <c r="B44" s="28"/>
      <c r="C44" s="28"/>
      <c r="E44" s="26" t="s">
        <v>4</v>
      </c>
      <c r="F44" s="26" t="s">
        <v>4</v>
      </c>
    </row>
    <row r="45" spans="1:7" s="7" customFormat="1" ht="13">
      <c r="A45" s="12" t="s">
        <v>17</v>
      </c>
      <c r="B45" s="28"/>
      <c r="C45" s="28"/>
      <c r="E45" s="26" t="s">
        <v>4</v>
      </c>
      <c r="F45" s="26" t="s">
        <v>4</v>
      </c>
    </row>
    <row r="46" spans="1:7" s="7" customFormat="1" ht="13">
      <c r="A46" s="12" t="s">
        <v>16</v>
      </c>
      <c r="B46" s="28"/>
      <c r="C46" s="28">
        <v>0</v>
      </c>
      <c r="E46" s="26">
        <v>4816743.95</v>
      </c>
      <c r="F46" s="26">
        <v>5974881.0599999996</v>
      </c>
      <c r="G46" s="27">
        <f>+E46-F46</f>
        <v>-1158137.1099999994</v>
      </c>
    </row>
    <row r="47" spans="1:7" s="7" customFormat="1" ht="13">
      <c r="A47" s="12" t="s">
        <v>15</v>
      </c>
      <c r="B47" s="28">
        <v>0</v>
      </c>
      <c r="C47" s="28"/>
      <c r="E47" s="26">
        <v>2696448.39</v>
      </c>
      <c r="F47" s="26">
        <v>1761662.8</v>
      </c>
      <c r="G47" s="27">
        <f>+E47-F47</f>
        <v>934785.59000000008</v>
      </c>
    </row>
    <row r="48" spans="1:7" s="7" customFormat="1" ht="13">
      <c r="A48" s="12"/>
      <c r="B48" s="11"/>
      <c r="C48" s="11"/>
      <c r="E48" s="26"/>
      <c r="F48" s="26"/>
    </row>
    <row r="49" spans="1:8" s="7" customFormat="1" ht="13">
      <c r="A49" s="25" t="s">
        <v>14</v>
      </c>
      <c r="B49" s="24">
        <f>+B50+B55</f>
        <v>27099459</v>
      </c>
      <c r="C49" s="24">
        <f>+C50+C55</f>
        <v>23130152</v>
      </c>
      <c r="D49" s="23">
        <f>+B49-C49</f>
        <v>3969307</v>
      </c>
      <c r="H49" s="16"/>
    </row>
    <row r="50" spans="1:8" s="7" customFormat="1" ht="13">
      <c r="A50" s="15" t="s">
        <v>13</v>
      </c>
      <c r="B50" s="21">
        <f>B52</f>
        <v>0</v>
      </c>
      <c r="C50" s="21">
        <f>C52</f>
        <v>0</v>
      </c>
      <c r="E50" s="22"/>
      <c r="F50" s="8"/>
    </row>
    <row r="51" spans="1:8" s="7" customFormat="1" ht="13">
      <c r="A51" s="12" t="s">
        <v>12</v>
      </c>
      <c r="B51" s="11"/>
      <c r="C51" s="11"/>
      <c r="E51" s="20">
        <v>87567976.159999996</v>
      </c>
      <c r="F51" s="13">
        <v>87567976.159999996</v>
      </c>
      <c r="G51" s="16">
        <f>+E51-F51</f>
        <v>0</v>
      </c>
    </row>
    <row r="52" spans="1:8" s="7" customFormat="1" ht="13">
      <c r="A52" s="12" t="s">
        <v>11</v>
      </c>
      <c r="B52" s="17">
        <v>0</v>
      </c>
      <c r="C52" s="11"/>
      <c r="E52" s="8">
        <v>60321536.490000002</v>
      </c>
      <c r="F52" s="8">
        <v>60321536.490000002</v>
      </c>
      <c r="G52" s="16">
        <f>+E52-F52</f>
        <v>0</v>
      </c>
    </row>
    <row r="53" spans="1:8" s="7" customFormat="1" ht="13">
      <c r="A53" s="12" t="s">
        <v>10</v>
      </c>
      <c r="B53" s="11"/>
      <c r="C53" s="11"/>
      <c r="E53" s="8">
        <v>27246439.670000002</v>
      </c>
      <c r="F53" s="8">
        <v>27246439.670000002</v>
      </c>
      <c r="G53" s="16">
        <f>+E53-F53</f>
        <v>0</v>
      </c>
    </row>
    <row r="54" spans="1:8" s="7" customFormat="1" ht="13">
      <c r="A54" s="12"/>
      <c r="B54" s="11"/>
      <c r="C54" s="11"/>
      <c r="E54" s="8">
        <v>0</v>
      </c>
      <c r="F54" s="8">
        <v>0</v>
      </c>
      <c r="G54" s="16">
        <f>+E54-F54</f>
        <v>0</v>
      </c>
    </row>
    <row r="55" spans="1:8" s="7" customFormat="1" ht="13">
      <c r="A55" s="15" t="s">
        <v>9</v>
      </c>
      <c r="B55" s="21">
        <f>+B56+B57+B60</f>
        <v>27099459</v>
      </c>
      <c r="C55" s="21">
        <f>+C56+C57+C60</f>
        <v>23130152</v>
      </c>
      <c r="E55" s="20">
        <v>1359905598.3599999</v>
      </c>
      <c r="F55" s="13">
        <v>1355936292.2700002</v>
      </c>
      <c r="G55" s="16">
        <f>+E55-F55</f>
        <v>3969306.0899996758</v>
      </c>
    </row>
    <row r="56" spans="1:8" s="7" customFormat="1" ht="13">
      <c r="A56" s="12" t="s">
        <v>8</v>
      </c>
      <c r="B56" s="17">
        <v>0</v>
      </c>
      <c r="C56" s="17">
        <v>23130152</v>
      </c>
      <c r="E56" s="8">
        <v>3969306.59</v>
      </c>
      <c r="F56" s="19">
        <v>27099458.640000001</v>
      </c>
      <c r="G56" s="16">
        <f>+E56-F56</f>
        <v>-23130152.050000001</v>
      </c>
    </row>
    <row r="57" spans="1:8" s="7" customFormat="1" ht="13">
      <c r="A57" s="12" t="s">
        <v>7</v>
      </c>
      <c r="B57" s="17">
        <v>27099459</v>
      </c>
      <c r="C57" s="17"/>
      <c r="E57" s="8">
        <v>1361094812.05</v>
      </c>
      <c r="F57" s="19">
        <v>1333995353.4100001</v>
      </c>
      <c r="G57" s="16">
        <f>+E57-F57</f>
        <v>27099458.639999866</v>
      </c>
    </row>
    <row r="58" spans="1:8" s="7" customFormat="1" ht="13">
      <c r="A58" s="12" t="s">
        <v>6</v>
      </c>
      <c r="B58" s="11"/>
      <c r="C58" s="11"/>
      <c r="E58" s="8">
        <v>-8579093.7799999993</v>
      </c>
      <c r="F58" s="19">
        <v>-8579093.7799999993</v>
      </c>
      <c r="G58" s="16">
        <f>+E58-F58</f>
        <v>0</v>
      </c>
    </row>
    <row r="59" spans="1:8" s="7" customFormat="1" ht="13">
      <c r="A59" s="12" t="s">
        <v>5</v>
      </c>
      <c r="B59" s="11"/>
      <c r="C59" s="11"/>
      <c r="E59" s="8" t="s">
        <v>4</v>
      </c>
      <c r="F59" s="18">
        <v>0</v>
      </c>
      <c r="G59" s="16" t="e">
        <f>+E59-F59</f>
        <v>#VALUE!</v>
      </c>
    </row>
    <row r="60" spans="1:8" s="7" customFormat="1" ht="13">
      <c r="A60" s="12" t="s">
        <v>3</v>
      </c>
      <c r="B60" s="17">
        <v>0</v>
      </c>
      <c r="C60" s="11"/>
      <c r="E60" s="8">
        <v>3420573.5</v>
      </c>
      <c r="F60" s="8">
        <v>3420574</v>
      </c>
      <c r="G60" s="16">
        <f>+E60-F60</f>
        <v>-0.5</v>
      </c>
    </row>
    <row r="61" spans="1:8" s="7" customFormat="1" ht="13">
      <c r="A61" s="12"/>
      <c r="B61" s="11"/>
      <c r="C61" s="11"/>
      <c r="E61" s="14">
        <v>0</v>
      </c>
      <c r="F61" s="13">
        <v>0</v>
      </c>
    </row>
    <row r="62" spans="1:8" s="7" customFormat="1" ht="13">
      <c r="A62" s="15" t="s">
        <v>2</v>
      </c>
      <c r="B62" s="11"/>
      <c r="C62" s="11"/>
      <c r="E62" s="8">
        <v>0</v>
      </c>
      <c r="F62" s="8">
        <v>0</v>
      </c>
    </row>
    <row r="63" spans="1:8" s="7" customFormat="1" ht="13">
      <c r="A63" s="12" t="s">
        <v>1</v>
      </c>
      <c r="B63" s="11"/>
      <c r="C63" s="11"/>
      <c r="E63" s="14">
        <v>0</v>
      </c>
      <c r="F63" s="13">
        <v>0</v>
      </c>
    </row>
    <row r="64" spans="1:8" s="7" customFormat="1" ht="13">
      <c r="A64" s="12" t="s">
        <v>0</v>
      </c>
      <c r="B64" s="11"/>
      <c r="C64" s="11"/>
      <c r="E64" s="8"/>
      <c r="F64" s="8"/>
    </row>
    <row r="65" spans="1:7" ht="13">
      <c r="A65" s="10"/>
      <c r="B65" s="9"/>
      <c r="C65" s="9"/>
      <c r="E65" s="8"/>
      <c r="F65" s="8"/>
      <c r="G65" s="7"/>
    </row>
    <row r="66" spans="1:7" ht="13">
      <c r="A66" s="3"/>
      <c r="E66" s="6"/>
      <c r="F66" s="5"/>
    </row>
    <row r="67" spans="1:7" ht="8.25" customHeight="1">
      <c r="A67" s="3"/>
      <c r="E67" s="6"/>
      <c r="F67" s="5"/>
    </row>
    <row r="68" spans="1:7" ht="13" hidden="1">
      <c r="A68" s="3"/>
    </row>
    <row r="69" spans="1:7" ht="13">
      <c r="A69" s="3"/>
    </row>
    <row r="70" spans="1:7" ht="13">
      <c r="A70" s="3"/>
    </row>
    <row r="71" spans="1:7" ht="13">
      <c r="A71" s="3"/>
    </row>
    <row r="72" spans="1:7" ht="13">
      <c r="A72" s="3"/>
    </row>
    <row r="73" spans="1:7" ht="13">
      <c r="A73" s="3"/>
    </row>
    <row r="74" spans="1:7" ht="13">
      <c r="A74" s="3"/>
    </row>
    <row r="75" spans="1:7" ht="13">
      <c r="A75" s="3"/>
    </row>
    <row r="76" spans="1:7" ht="13">
      <c r="A76" s="3"/>
    </row>
    <row r="77" spans="1:7" ht="13">
      <c r="A77" s="3"/>
      <c r="E77" s="1"/>
      <c r="F77" s="1"/>
    </row>
    <row r="78" spans="1:7" ht="13">
      <c r="A78" s="3"/>
      <c r="E78" s="1"/>
      <c r="F78" s="1"/>
    </row>
    <row r="79" spans="1:7" ht="13">
      <c r="A79" s="3"/>
      <c r="E79" s="1"/>
      <c r="F79" s="1"/>
    </row>
    <row r="80" spans="1:7" ht="13">
      <c r="A80" s="3"/>
      <c r="E80" s="1"/>
      <c r="F80" s="1"/>
    </row>
    <row r="81" spans="1:6" ht="13">
      <c r="A81" s="3"/>
      <c r="E81" s="1"/>
      <c r="F81" s="1"/>
    </row>
    <row r="82" spans="1:6" ht="13">
      <c r="A82" s="3"/>
      <c r="E82" s="1"/>
      <c r="F82" s="1"/>
    </row>
    <row r="83" spans="1:6" ht="13">
      <c r="A83" s="3"/>
      <c r="E83" s="1"/>
      <c r="F83" s="1"/>
    </row>
    <row r="84" spans="1:6" ht="13">
      <c r="A84" s="3"/>
      <c r="E84" s="1"/>
      <c r="F84" s="1"/>
    </row>
    <row r="85" spans="1:6" ht="13">
      <c r="A85" s="3"/>
      <c r="E85" s="1"/>
      <c r="F85" s="1"/>
    </row>
    <row r="86" spans="1:6" ht="13">
      <c r="A86" s="3"/>
      <c r="E86" s="1"/>
      <c r="F86" s="1"/>
    </row>
    <row r="87" spans="1:6" ht="13">
      <c r="A87" s="3"/>
      <c r="E87" s="1"/>
      <c r="F87" s="1"/>
    </row>
    <row r="88" spans="1:6" ht="13">
      <c r="A88" s="3"/>
      <c r="E88" s="1"/>
      <c r="F88" s="1"/>
    </row>
    <row r="89" spans="1:6" ht="13">
      <c r="A89" s="3"/>
      <c r="E89" s="1"/>
      <c r="F89" s="1"/>
    </row>
    <row r="90" spans="1:6" ht="13">
      <c r="A90" s="3"/>
      <c r="E90" s="1"/>
      <c r="F90" s="1"/>
    </row>
    <row r="91" spans="1:6" ht="13">
      <c r="A91" s="4"/>
      <c r="E91" s="1"/>
      <c r="F91" s="1"/>
    </row>
    <row r="92" spans="1:6" ht="13">
      <c r="A92" s="3"/>
      <c r="E92" s="1"/>
      <c r="F92" s="1"/>
    </row>
    <row r="93" spans="1:6" ht="13">
      <c r="A93" s="3"/>
      <c r="E93" s="1"/>
      <c r="F93" s="1"/>
    </row>
    <row r="94" spans="1:6" ht="13">
      <c r="A94" s="3"/>
      <c r="E94" s="1"/>
      <c r="F94" s="1"/>
    </row>
    <row r="95" spans="1:6" ht="13">
      <c r="A95" s="3"/>
      <c r="E95" s="1"/>
      <c r="F95" s="1"/>
    </row>
    <row r="96" spans="1:6" ht="13">
      <c r="A96" s="3"/>
      <c r="E96" s="1"/>
      <c r="F96" s="1"/>
    </row>
    <row r="97" spans="1:6" ht="13">
      <c r="A97" s="3"/>
      <c r="E97" s="1"/>
      <c r="F97" s="1"/>
    </row>
    <row r="98" spans="1:6" ht="13">
      <c r="A98" s="3"/>
      <c r="E98" s="1"/>
      <c r="F98" s="1"/>
    </row>
    <row r="99" spans="1:6" ht="13">
      <c r="A99" s="3"/>
      <c r="E99" s="1"/>
      <c r="F99" s="1"/>
    </row>
    <row r="100" spans="1:6" ht="13">
      <c r="A100" s="3"/>
      <c r="E100" s="1"/>
      <c r="F100" s="1"/>
    </row>
    <row r="101" spans="1:6" ht="13">
      <c r="A101" s="3"/>
      <c r="E101" s="1"/>
      <c r="F101" s="1"/>
    </row>
    <row r="102" spans="1:6" ht="13">
      <c r="A102" s="3"/>
      <c r="E102" s="1"/>
      <c r="F102" s="1"/>
    </row>
    <row r="103" spans="1:6" ht="13">
      <c r="A103" s="3"/>
      <c r="E103" s="1"/>
      <c r="F103" s="1"/>
    </row>
    <row r="104" spans="1:6" ht="13">
      <c r="A104" s="3"/>
      <c r="E104" s="1"/>
      <c r="F104" s="1"/>
    </row>
    <row r="105" spans="1:6" ht="13">
      <c r="A105" s="3"/>
      <c r="E105" s="1"/>
      <c r="F105" s="1"/>
    </row>
    <row r="106" spans="1:6" ht="13">
      <c r="A106" s="3"/>
      <c r="E106" s="1"/>
      <c r="F106" s="1"/>
    </row>
    <row r="107" spans="1:6" ht="13">
      <c r="A107" s="3"/>
      <c r="E107" s="1"/>
      <c r="F107" s="1"/>
    </row>
    <row r="108" spans="1:6" ht="13">
      <c r="A108" s="3"/>
      <c r="E108" s="1"/>
      <c r="F108" s="1"/>
    </row>
    <row r="109" spans="1:6" ht="13">
      <c r="A109" s="3"/>
      <c r="E109" s="1"/>
      <c r="F109" s="1"/>
    </row>
    <row r="110" spans="1:6" ht="13">
      <c r="A110" s="3"/>
      <c r="E110" s="1"/>
      <c r="F110" s="1"/>
    </row>
    <row r="111" spans="1:6" ht="13">
      <c r="A111" s="3"/>
      <c r="E111" s="1"/>
      <c r="F111" s="1"/>
    </row>
    <row r="112" spans="1:6" ht="13">
      <c r="A112" s="3"/>
      <c r="E112" s="1"/>
      <c r="F112" s="1"/>
    </row>
    <row r="113" spans="1:6" ht="13">
      <c r="A113" s="3"/>
      <c r="E113" s="1"/>
      <c r="F113" s="1"/>
    </row>
    <row r="114" spans="1:6" ht="13">
      <c r="A114" s="3"/>
      <c r="E114" s="1"/>
      <c r="F114" s="1"/>
    </row>
    <row r="115" spans="1:6" ht="13">
      <c r="A115" s="3"/>
      <c r="E115" s="1"/>
      <c r="F115" s="1"/>
    </row>
    <row r="116" spans="1:6" ht="13">
      <c r="A116" s="3"/>
      <c r="E116" s="1"/>
      <c r="F116" s="1"/>
    </row>
    <row r="117" spans="1:6" ht="13">
      <c r="A117" s="3"/>
      <c r="E117" s="1"/>
      <c r="F117" s="1"/>
    </row>
    <row r="118" spans="1:6" ht="13">
      <c r="A118" s="3"/>
      <c r="E118" s="1"/>
      <c r="F118" s="1"/>
    </row>
    <row r="119" spans="1:6" ht="13">
      <c r="A119" s="3"/>
      <c r="E119" s="1"/>
      <c r="F119" s="1"/>
    </row>
    <row r="120" spans="1:6" ht="13">
      <c r="A120" s="3"/>
      <c r="E120" s="1"/>
      <c r="F120" s="1"/>
    </row>
    <row r="121" spans="1:6" ht="13">
      <c r="A121" s="3"/>
      <c r="E121" s="1"/>
      <c r="F121" s="1"/>
    </row>
    <row r="122" spans="1:6" ht="13">
      <c r="A122" s="3"/>
      <c r="E122" s="1"/>
      <c r="F122" s="1"/>
    </row>
    <row r="123" spans="1:6" ht="13">
      <c r="A123" s="3"/>
      <c r="E123" s="1"/>
      <c r="F123" s="1"/>
    </row>
    <row r="124" spans="1:6" ht="13">
      <c r="A124" s="3"/>
      <c r="E124" s="1"/>
      <c r="F124" s="1"/>
    </row>
    <row r="125" spans="1:6" ht="13">
      <c r="A125" s="3"/>
      <c r="E125" s="1"/>
      <c r="F125" s="1"/>
    </row>
    <row r="126" spans="1:6" ht="13">
      <c r="A126" s="3"/>
      <c r="E126" s="1"/>
      <c r="F126" s="1"/>
    </row>
    <row r="127" spans="1:6" ht="13">
      <c r="A127" s="3"/>
      <c r="E127" s="1"/>
      <c r="F127" s="1"/>
    </row>
    <row r="128" spans="1:6" ht="13">
      <c r="A128" s="3"/>
      <c r="E128" s="1"/>
      <c r="F128" s="1"/>
    </row>
    <row r="129" spans="1:6" ht="13">
      <c r="A129" s="3"/>
      <c r="E129" s="1"/>
      <c r="F129" s="1"/>
    </row>
    <row r="130" spans="1:6" ht="13">
      <c r="A130" s="3"/>
      <c r="E130" s="1"/>
      <c r="F130" s="1"/>
    </row>
    <row r="131" spans="1:6" ht="13">
      <c r="A131" s="3"/>
      <c r="E131" s="1"/>
      <c r="F131" s="1"/>
    </row>
    <row r="132" spans="1:6" ht="13">
      <c r="A132" s="3"/>
      <c r="E132" s="1"/>
      <c r="F132" s="1"/>
    </row>
    <row r="133" spans="1:6" ht="13">
      <c r="A133" s="3"/>
      <c r="E133" s="1"/>
      <c r="F133" s="1"/>
    </row>
    <row r="134" spans="1:6" ht="13">
      <c r="A134" s="3"/>
      <c r="E134" s="1"/>
      <c r="F134" s="1"/>
    </row>
    <row r="135" spans="1:6" ht="13">
      <c r="A135" s="3"/>
      <c r="E135" s="1"/>
      <c r="F135" s="1"/>
    </row>
    <row r="136" spans="1:6" ht="13">
      <c r="A136" s="3"/>
      <c r="E136" s="1"/>
      <c r="F136" s="1"/>
    </row>
    <row r="137" spans="1:6" ht="13">
      <c r="A137" s="3"/>
      <c r="E137" s="1"/>
      <c r="F137" s="1"/>
    </row>
    <row r="138" spans="1:6" ht="13">
      <c r="A138" s="3"/>
      <c r="E138" s="1"/>
      <c r="F138" s="1"/>
    </row>
    <row r="139" spans="1:6" ht="13">
      <c r="A139" s="3"/>
      <c r="E139" s="1"/>
      <c r="F139" s="1"/>
    </row>
    <row r="140" spans="1:6" ht="13">
      <c r="A140" s="3"/>
      <c r="E140" s="1"/>
      <c r="F140" s="1"/>
    </row>
    <row r="141" spans="1:6" ht="13">
      <c r="A141" s="3"/>
      <c r="E141" s="1"/>
      <c r="F141" s="1"/>
    </row>
    <row r="142" spans="1:6" ht="13">
      <c r="A142" s="3"/>
      <c r="E142" s="1"/>
      <c r="F142" s="1"/>
    </row>
    <row r="143" spans="1:6" ht="13">
      <c r="A143" s="3"/>
      <c r="E143" s="1"/>
      <c r="F143" s="1"/>
    </row>
    <row r="144" spans="1:6" ht="13">
      <c r="A144" s="3"/>
      <c r="E144" s="1"/>
      <c r="F144" s="1"/>
    </row>
    <row r="145" spans="1:6" ht="13">
      <c r="A145" s="3"/>
      <c r="E145" s="1"/>
      <c r="F145" s="1"/>
    </row>
    <row r="146" spans="1:6" ht="13">
      <c r="A146" s="3"/>
      <c r="E146" s="1"/>
      <c r="F146" s="1"/>
    </row>
    <row r="147" spans="1:6" ht="13">
      <c r="A147" s="3"/>
      <c r="E147" s="1"/>
      <c r="F147" s="1"/>
    </row>
    <row r="148" spans="1:6" ht="13">
      <c r="A148" s="3"/>
      <c r="E148" s="1"/>
      <c r="F148" s="1"/>
    </row>
    <row r="149" spans="1:6" ht="13">
      <c r="A149" s="3"/>
      <c r="E149" s="1"/>
      <c r="F149" s="1"/>
    </row>
    <row r="150" spans="1:6" ht="13">
      <c r="A150" s="3"/>
      <c r="E150" s="1"/>
      <c r="F150" s="1"/>
    </row>
    <row r="151" spans="1:6" ht="13">
      <c r="A151" s="3"/>
      <c r="E151" s="1"/>
      <c r="F151" s="1"/>
    </row>
    <row r="152" spans="1:6" ht="13">
      <c r="A152" s="3"/>
      <c r="E152" s="1"/>
      <c r="F152" s="1"/>
    </row>
    <row r="153" spans="1:6" ht="13">
      <c r="A153" s="3"/>
      <c r="E153" s="1"/>
      <c r="F153" s="1"/>
    </row>
    <row r="154" spans="1:6" ht="13">
      <c r="A154" s="3"/>
      <c r="E154" s="1"/>
      <c r="F154" s="1"/>
    </row>
    <row r="155" spans="1:6" ht="13">
      <c r="A155" s="3"/>
      <c r="E155" s="1"/>
      <c r="F155" s="1"/>
    </row>
    <row r="156" spans="1:6" ht="13">
      <c r="A156" s="3"/>
      <c r="E156" s="1"/>
      <c r="F156" s="1"/>
    </row>
    <row r="157" spans="1:6" ht="13">
      <c r="A157" s="3"/>
      <c r="E157" s="1"/>
      <c r="F157" s="1"/>
    </row>
    <row r="158" spans="1:6" ht="13">
      <c r="A158" s="3"/>
      <c r="E158" s="1"/>
      <c r="F158" s="1"/>
    </row>
    <row r="159" spans="1:6" ht="13">
      <c r="A159" s="3"/>
      <c r="E159" s="1"/>
      <c r="F159" s="1"/>
    </row>
    <row r="160" spans="1:6" ht="13">
      <c r="A160" s="3"/>
      <c r="E160" s="1"/>
      <c r="F160" s="1"/>
    </row>
    <row r="161" spans="1:6" ht="13">
      <c r="A161" s="3"/>
      <c r="E161" s="1"/>
      <c r="F161" s="1"/>
    </row>
    <row r="162" spans="1:6" ht="13">
      <c r="A162" s="3"/>
      <c r="E162" s="1"/>
      <c r="F162" s="1"/>
    </row>
    <row r="163" spans="1:6" ht="13">
      <c r="A163" s="3"/>
      <c r="E163" s="1"/>
      <c r="F163" s="1"/>
    </row>
    <row r="164" spans="1:6" ht="13">
      <c r="A164" s="3"/>
      <c r="E164" s="1"/>
      <c r="F164" s="1"/>
    </row>
    <row r="165" spans="1:6" ht="13">
      <c r="A165" s="3"/>
      <c r="E165" s="1"/>
      <c r="F165" s="1"/>
    </row>
    <row r="166" spans="1:6" ht="13">
      <c r="A166" s="3"/>
      <c r="E166" s="1"/>
      <c r="F166" s="1"/>
    </row>
    <row r="167" spans="1:6" ht="13">
      <c r="A167" s="3"/>
      <c r="E167" s="1"/>
      <c r="F167" s="1"/>
    </row>
    <row r="168" spans="1:6" ht="13">
      <c r="A168" s="3"/>
      <c r="E168" s="1"/>
      <c r="F168" s="1"/>
    </row>
    <row r="169" spans="1:6" ht="13">
      <c r="A169" s="3"/>
      <c r="E169" s="1"/>
      <c r="F169" s="1"/>
    </row>
    <row r="170" spans="1:6" ht="13">
      <c r="A170" s="3"/>
      <c r="E170" s="1"/>
      <c r="F170" s="1"/>
    </row>
    <row r="171" spans="1:6" ht="13">
      <c r="A171" s="3"/>
      <c r="E171" s="1"/>
      <c r="F171" s="1"/>
    </row>
    <row r="172" spans="1:6" ht="13">
      <c r="A172" s="3"/>
      <c r="E172" s="1"/>
      <c r="F172" s="1"/>
    </row>
    <row r="173" spans="1:6" ht="13">
      <c r="A173" s="3"/>
      <c r="E173" s="1"/>
      <c r="F173" s="1"/>
    </row>
    <row r="174" spans="1:6" ht="13">
      <c r="A174" s="3"/>
      <c r="E174" s="1"/>
      <c r="F174" s="1"/>
    </row>
    <row r="175" spans="1:6" ht="13">
      <c r="A175" s="3"/>
      <c r="E175" s="1"/>
      <c r="F175" s="1"/>
    </row>
    <row r="176" spans="1:6" ht="13">
      <c r="A176" s="3"/>
      <c r="E176" s="1"/>
      <c r="F176" s="1"/>
    </row>
    <row r="177" spans="1:6" ht="13">
      <c r="A177" s="3"/>
      <c r="E177" s="1"/>
      <c r="F177" s="1"/>
    </row>
    <row r="178" spans="1:6" ht="13">
      <c r="A178" s="3"/>
      <c r="E178" s="1"/>
      <c r="F178" s="1"/>
    </row>
    <row r="179" spans="1:6" ht="13">
      <c r="A179" s="3"/>
      <c r="E179" s="1"/>
      <c r="F179" s="1"/>
    </row>
    <row r="180" spans="1:6" ht="13">
      <c r="A180" s="3"/>
      <c r="E180" s="1"/>
      <c r="F180" s="1"/>
    </row>
    <row r="181" spans="1:6" ht="13">
      <c r="A181" s="3"/>
      <c r="E181" s="1"/>
      <c r="F181" s="1"/>
    </row>
    <row r="182" spans="1:6" ht="12.75" customHeight="1">
      <c r="E182" s="1"/>
      <c r="F182" s="1"/>
    </row>
  </sheetData>
  <mergeCells count="8">
    <mergeCell ref="D6:D8"/>
    <mergeCell ref="A1:C1"/>
    <mergeCell ref="A2:C2"/>
    <mergeCell ref="A3:C3"/>
    <mergeCell ref="A4:C4"/>
    <mergeCell ref="A6:A8"/>
    <mergeCell ref="B6:B8"/>
    <mergeCell ref="C6:C8"/>
  </mergeCells>
  <pageMargins left="1.299212598425197" right="0.70866141732283472" top="0.35433070866141736" bottom="0.94488188976377963" header="0.31496062992125984" footer="0.9055118110236221"/>
  <pageSetup scale="70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2020-07-22T23:32:48Z</dcterms:created>
  <dcterms:modified xsi:type="dcterms:W3CDTF">2020-07-22T23:33:52Z</dcterms:modified>
</cp:coreProperties>
</file>