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alhalla/PENDIENTES DE TRANSPARTENCIA/2020/1ER TRIM 2020/"/>
    </mc:Choice>
  </mc:AlternateContent>
  <xr:revisionPtr revIDLastSave="0" documentId="8_{1EC96776-2B05-BC42-A943-B360034B7123}" xr6:coauthVersionLast="45" xr6:coauthVersionMax="45" xr10:uidLastSave="{00000000-0000-0000-0000-000000000000}"/>
  <bookViews>
    <workbookView xWindow="2400" yWindow="740" windowWidth="27640" windowHeight="16940" xr2:uid="{A76D62D8-752D-4546-BB41-B1524AC91B4E}"/>
  </bookViews>
  <sheets>
    <sheet name="03" sheetId="2" r:id="rId1"/>
  </sheets>
  <externalReferences>
    <externalReference r:id="rId2"/>
    <externalReference r:id="rId3"/>
  </externalReferences>
  <definedNames>
    <definedName name="ANEXO">#REF!</definedName>
    <definedName name="_xlnm.Print_Area" localSheetId="0">'03'!$A$1:$G$49</definedName>
    <definedName name="moviliario">#REF!</definedName>
    <definedName name="S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C13" i="2"/>
  <c r="G13" i="2" s="1"/>
  <c r="G12" i="2" s="1"/>
  <c r="C14" i="2"/>
  <c r="G14" i="2"/>
  <c r="C15" i="2"/>
  <c r="G15" i="2" s="1"/>
  <c r="D17" i="2"/>
  <c r="E17" i="2"/>
  <c r="E23" i="2" s="1"/>
  <c r="E36" i="2" s="1"/>
  <c r="F17" i="2"/>
  <c r="F23" i="2" s="1"/>
  <c r="F36" i="2" s="1"/>
  <c r="E18" i="2"/>
  <c r="G18" i="2"/>
  <c r="G17" i="2" s="1"/>
  <c r="G19" i="2"/>
  <c r="G20" i="2"/>
  <c r="G21" i="2"/>
  <c r="D23" i="2"/>
  <c r="G26" i="2"/>
  <c r="G25" i="2" s="1"/>
  <c r="G27" i="2"/>
  <c r="C28" i="2"/>
  <c r="G28" i="2" s="1"/>
  <c r="E30" i="2"/>
  <c r="F30" i="2"/>
  <c r="G31" i="2"/>
  <c r="G32" i="2"/>
  <c r="G33" i="2"/>
  <c r="D34" i="2"/>
  <c r="D30" i="2" s="1"/>
  <c r="D36" i="2" s="1"/>
  <c r="G23" i="2" l="1"/>
  <c r="G34" i="2"/>
  <c r="G30" i="2" s="1"/>
  <c r="C12" i="2"/>
  <c r="C23" i="2" s="1"/>
  <c r="C36" i="2" s="1"/>
  <c r="C25" i="2"/>
  <c r="G36" i="2" l="1"/>
</calcChain>
</file>

<file path=xl/sharedStrings.xml><?xml version="1.0" encoding="utf-8"?>
<sst xmlns="http://schemas.openxmlformats.org/spreadsheetml/2006/main" count="46" uniqueCount="32">
  <si>
    <t>Saldo Neto en la Hacienda Pública / Patrimonio 2020</t>
  </si>
  <si>
    <t>Reservas</t>
  </si>
  <si>
    <t>3.2.4</t>
  </si>
  <si>
    <t>Revalúos</t>
  </si>
  <si>
    <t>3.2.3</t>
  </si>
  <si>
    <t>Resultados de Ejercicios Anteriores</t>
  </si>
  <si>
    <t>3.2.2</t>
  </si>
  <si>
    <t>Resultado del ejercicio (Ahorro / Desahorro)</t>
  </si>
  <si>
    <t>3.2.1</t>
  </si>
  <si>
    <t>Variaciones de la Hacienda Pública / Patrimonio Neto del Ejercicio 2020</t>
  </si>
  <si>
    <t>Actualización de la Hacienda Pública/Patrimonio</t>
  </si>
  <si>
    <t>3.1.3</t>
  </si>
  <si>
    <t>Donaciones de Capital</t>
  </si>
  <si>
    <t>3.1.2</t>
  </si>
  <si>
    <t>Aportaciones</t>
  </si>
  <si>
    <t>3.1.1</t>
  </si>
  <si>
    <t>Cambios en la Hacienda Pública / Patrimonio Neto del Ejercicio 2020</t>
  </si>
  <si>
    <t>Hacienda Pública / Patrimonio Neto del Ejercicio 2019</t>
  </si>
  <si>
    <t>Variaciones de la Hacienda Pública / Patrimonio Neto del Ejercicio 2019</t>
  </si>
  <si>
    <t>Patrimonio Neto Inicial Ajustado del Ejercicio 2019</t>
  </si>
  <si>
    <t>Rectificaciones de Resultados de Ejercicios Anteriores</t>
  </si>
  <si>
    <t>3.2.5</t>
  </si>
  <si>
    <t>Total</t>
  </si>
  <si>
    <t>Ajustes Por Cambios De Valor</t>
  </si>
  <si>
    <t>Hacienda Pública / Patrimonio Generado Del Ejercicio</t>
  </si>
  <si>
    <t>Hacienda Pública / Patrimonio Generado De Ejercicios Anteriores</t>
  </si>
  <si>
    <t>Hacienda Pública / Patrimonio Contribuido</t>
  </si>
  <si>
    <t>Concepto</t>
  </si>
  <si>
    <t>Cuenta</t>
  </si>
  <si>
    <t>Del 01 de Enero Al 31 de Marzo del 2020</t>
  </si>
  <si>
    <t>Estado de Variación en la Hacienda Pública</t>
  </si>
  <si>
    <t xml:space="preserve"> COMISION  MUNICIPAL DE AGUA POTABLE  Y  ALCANTARILLADO
      DEL MUNICIPIO DE  VICTORIA,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</si>
</sst>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2" applyFont="1" applyAlignment="1">
      <alignment horizontal="justify" wrapText="1"/>
    </xf>
    <xf numFmtId="0" fontId="3" fillId="0" borderId="0" xfId="2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5" fillId="0" borderId="0" xfId="1" applyFont="1" applyAlignment="1">
      <alignment horizontal="left"/>
    </xf>
    <xf numFmtId="43" fontId="1" fillId="0" borderId="0" xfId="3" applyFont="1"/>
    <xf numFmtId="164" fontId="1" fillId="0" borderId="0" xfId="3" applyNumberFormat="1" applyFont="1"/>
    <xf numFmtId="165" fontId="1" fillId="0" borderId="0" xfId="1" applyNumberFormat="1"/>
    <xf numFmtId="165" fontId="6" fillId="0" borderId="1" xfId="4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165" fontId="5" fillId="0" borderId="2" xfId="5" applyNumberFormat="1" applyFont="1" applyBorder="1" applyAlignment="1">
      <alignment horizontal="left" vertical="center" wrapText="1"/>
    </xf>
    <xf numFmtId="165" fontId="5" fillId="0" borderId="2" xfId="5" applyNumberFormat="1" applyFont="1" applyBorder="1" applyAlignment="1">
      <alignment horizontal="left" vertical="top" wrapText="1"/>
    </xf>
    <xf numFmtId="0" fontId="1" fillId="0" borderId="2" xfId="1" applyBorder="1" applyAlignment="1">
      <alignment horizontal="left" vertical="top" wrapText="1"/>
    </xf>
    <xf numFmtId="165" fontId="5" fillId="2" borderId="2" xfId="5" applyNumberFormat="1" applyFont="1" applyFill="1" applyBorder="1" applyAlignment="1">
      <alignment horizontal="left" vertical="center" wrapText="1"/>
    </xf>
    <xf numFmtId="165" fontId="5" fillId="2" borderId="2" xfId="5" applyNumberFormat="1" applyFont="1" applyFill="1" applyBorder="1" applyAlignment="1">
      <alignment horizontal="left" vertical="top" wrapText="1"/>
    </xf>
    <xf numFmtId="44" fontId="5" fillId="0" borderId="0" xfId="1" applyNumberFormat="1" applyFont="1" applyAlignment="1">
      <alignment horizontal="left"/>
    </xf>
    <xf numFmtId="165" fontId="6" fillId="0" borderId="2" xfId="4" applyNumberFormat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165" fontId="5" fillId="0" borderId="2" xfId="5" applyNumberFormat="1" applyFont="1" applyFill="1" applyBorder="1" applyAlignment="1">
      <alignment horizontal="left" vertical="center" wrapText="1"/>
    </xf>
    <xf numFmtId="165" fontId="5" fillId="0" borderId="2" xfId="5" applyNumberFormat="1" applyFont="1" applyFill="1" applyBorder="1" applyAlignment="1">
      <alignment horizontal="left" vertical="top" wrapText="1"/>
    </xf>
    <xf numFmtId="165" fontId="5" fillId="2" borderId="4" xfId="5" applyNumberFormat="1" applyFont="1" applyFill="1" applyBorder="1" applyAlignment="1">
      <alignment horizontal="left" vertical="center" wrapText="1"/>
    </xf>
    <xf numFmtId="165" fontId="5" fillId="0" borderId="4" xfId="5" applyNumberFormat="1" applyFont="1" applyBorder="1" applyAlignment="1">
      <alignment horizontal="left" vertical="center" wrapText="1"/>
    </xf>
    <xf numFmtId="165" fontId="5" fillId="2" borderId="4" xfId="5" applyNumberFormat="1" applyFont="1" applyFill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7" fillId="0" borderId="0" xfId="1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center"/>
    </xf>
  </cellXfs>
  <cellStyles count="6">
    <cellStyle name="Millares 2" xfId="3" xr:uid="{0EE69B7C-C4BA-A746-A8E0-85C494C2B4B7}"/>
    <cellStyle name="Millares 2 2" xfId="5" xr:uid="{EF60AABA-5A04-784E-A89F-9AB18289E237}"/>
    <cellStyle name="Moneda 2" xfId="4" xr:uid="{153DE373-AEBC-DE45-B9C0-2B6E36DE1C29}"/>
    <cellStyle name="Normal" xfId="0" builtinId="0"/>
    <cellStyle name="Normal 2" xfId="1" xr:uid="{B2F7373A-87ED-1D42-8BAA-D6AA5DF4471C}"/>
    <cellStyle name="Normal 3" xfId="2" xr:uid="{6CB932AA-B995-EF4D-873C-1184DC4360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59037</xdr:rowOff>
    </xdr:from>
    <xdr:ext cx="1266825" cy="502937"/>
    <xdr:pic>
      <xdr:nvPicPr>
        <xdr:cNvPr id="2" name="Imagen 6">
          <a:extLst>
            <a:ext uri="{FF2B5EF4-FFF2-40B4-BE49-F238E27FC236}">
              <a16:creationId xmlns:a16="http://schemas.microsoft.com/office/drawing/2014/main" id="{1C981782-88F5-434B-B603-3C22EC816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59037"/>
          <a:ext cx="1266825" cy="502937"/>
        </a:xfrm>
        <a:prstGeom prst="rect">
          <a:avLst/>
        </a:prstGeom>
      </xdr:spPr>
    </xdr:pic>
    <xdr:clientData/>
  </xdr:oneCellAnchor>
  <xdr:oneCellAnchor>
    <xdr:from>
      <xdr:col>5</xdr:col>
      <xdr:colOff>431715</xdr:colOff>
      <xdr:row>0</xdr:row>
      <xdr:rowOff>76199</xdr:rowOff>
    </xdr:from>
    <xdr:ext cx="1139910" cy="619125"/>
    <xdr:pic>
      <xdr:nvPicPr>
        <xdr:cNvPr id="3" name="9 Imagen">
          <a:extLst>
            <a:ext uri="{FF2B5EF4-FFF2-40B4-BE49-F238E27FC236}">
              <a16:creationId xmlns:a16="http://schemas.microsoft.com/office/drawing/2014/main" id="{2AEB819D-8B78-9A4C-BBCE-EAF1A5D16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215" y="76199"/>
          <a:ext cx="113991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%20Y%20DOCUMENTOS%202019/ESTADOS%20FINANCIEROS%202019/PRIMER%20TRIMESTRE%202019/Formatos%201er%20Trimestre%202019%20COMAPA%20VICTO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)%20Estados%20e%20Informacion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01"/>
      <sheetName val="02 "/>
      <sheetName val="02.1"/>
      <sheetName val="03"/>
      <sheetName val="04"/>
      <sheetName val="05"/>
      <sheetName val="06"/>
      <sheetName val="08"/>
      <sheetName val="09.1"/>
      <sheetName val="09.1.1"/>
      <sheetName val="09.1.2"/>
      <sheetName val="09.2."/>
      <sheetName val="09.3"/>
      <sheetName val="09.4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1"/>
      <sheetName val="A12"/>
      <sheetName val="7.I.1"/>
      <sheetName val="7.I.2"/>
      <sheetName val="7.I.3"/>
      <sheetName val="7.I.4 "/>
      <sheetName val="7.I.5"/>
      <sheetName val="7.I.6-7"/>
      <sheetName val="7.1.8"/>
      <sheetName val="7.I.9"/>
      <sheetName val="7.I.10"/>
      <sheetName val="7.I.11 "/>
      <sheetName val="7.1.12"/>
      <sheetName val="7.I.13"/>
      <sheetName val="7.I.14"/>
      <sheetName val="7.II.1"/>
      <sheetName val="7.II.2"/>
      <sheetName val="7.II.3"/>
      <sheetName val="7.III.1-2"/>
      <sheetName val="7.IV.1"/>
      <sheetName val="7.IV.2"/>
      <sheetName val="7.IV.2 (2)"/>
      <sheetName val="7.IV.3"/>
      <sheetName val="7.V.1"/>
      <sheetName val="7.V.2."/>
      <sheetName val="7.GA.1"/>
      <sheetName val="7.GA.2"/>
      <sheetName val="7.GA.3"/>
      <sheetName val="7.GA.4"/>
      <sheetName val="7.GA.5"/>
      <sheetName val="7.GA.6"/>
      <sheetName val="7.GA.7"/>
      <sheetName val="7.GA.8.1"/>
      <sheetName val="7.GA.8.2"/>
      <sheetName val="7.GA.9"/>
      <sheetName val="7.GA.10"/>
      <sheetName val="7.GA.11"/>
      <sheetName val="7.GA.12"/>
      <sheetName val="7.GA.13"/>
      <sheetName val="7.GA.14"/>
      <sheetName val="7.GA.15"/>
      <sheetName val="7.GA.16"/>
      <sheetName val="LDF-1"/>
      <sheetName val="LDF-2"/>
      <sheetName val="LDF-3"/>
      <sheetName val="LDF-4"/>
      <sheetName val="LDF-5"/>
      <sheetName val="LDF-6 a)"/>
      <sheetName val="LDF-6 b)"/>
      <sheetName val="LDF-6 c)"/>
      <sheetName val="LDF-6 d)"/>
      <sheetName val="ANEXO 1"/>
      <sheetName val="Hoja1"/>
    </sheetNames>
    <sheetDataSet>
      <sheetData sheetId="0"/>
      <sheetData sheetId="1">
        <row r="35">
          <cell r="I35">
            <v>60321536.490000002</v>
          </cell>
        </row>
        <row r="37">
          <cell r="H37">
            <v>0</v>
          </cell>
          <cell r="I37">
            <v>0</v>
          </cell>
        </row>
        <row r="42">
          <cell r="H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.1"/>
      <sheetName val="04"/>
      <sheetName val="05"/>
      <sheetName val="06"/>
    </sheetNames>
    <sheetDataSet>
      <sheetData sheetId="0">
        <row r="36">
          <cell r="H36">
            <v>27246439.670000002</v>
          </cell>
        </row>
        <row r="39">
          <cell r="I39">
            <v>27099458.640000001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7455-999C-9B44-B2A7-96872F62CCD7}">
  <sheetPr>
    <tabColor theme="9" tint="-0.249977111117893"/>
    <pageSetUpPr fitToPage="1"/>
  </sheetPr>
  <dimension ref="A1:K68"/>
  <sheetViews>
    <sheetView tabSelected="1" zoomScaleNormal="100" zoomScalePageLayoutView="85" workbookViewId="0">
      <selection activeCell="J39" sqref="J39"/>
    </sheetView>
  </sheetViews>
  <sheetFormatPr baseColWidth="10" defaultColWidth="11.5" defaultRowHeight="13"/>
  <cols>
    <col min="1" max="1" width="6.6640625" style="1" bestFit="1" customWidth="1"/>
    <col min="2" max="2" width="61.5" style="1" customWidth="1"/>
    <col min="3" max="5" width="19.1640625" style="1" customWidth="1"/>
    <col min="6" max="6" width="16.83203125" style="1" customWidth="1"/>
    <col min="7" max="7" width="17.83203125" style="1" bestFit="1" customWidth="1"/>
    <col min="8" max="8" width="17.83203125" style="1" customWidth="1"/>
    <col min="9" max="16384" width="11.5" style="1"/>
  </cols>
  <sheetData>
    <row r="1" spans="1:9" ht="32.25" customHeight="1">
      <c r="A1" s="42"/>
      <c r="B1" s="36" t="s">
        <v>31</v>
      </c>
      <c r="C1" s="34"/>
      <c r="D1" s="34"/>
      <c r="E1" s="34"/>
      <c r="F1" s="34"/>
      <c r="G1" s="34"/>
      <c r="H1" s="41"/>
    </row>
    <row r="2" spans="1:9" ht="17">
      <c r="A2" s="42"/>
      <c r="B2" s="42"/>
      <c r="C2" s="42"/>
      <c r="D2" s="42"/>
      <c r="E2" s="42"/>
      <c r="F2" s="42"/>
      <c r="G2" s="42"/>
      <c r="H2" s="41"/>
    </row>
    <row r="3" spans="1:9" ht="17">
      <c r="A3" s="40"/>
      <c r="B3" s="39" t="s">
        <v>30</v>
      </c>
      <c r="C3" s="39"/>
      <c r="D3" s="39"/>
      <c r="E3" s="39"/>
      <c r="F3" s="39"/>
      <c r="G3" s="39"/>
      <c r="H3" s="38"/>
      <c r="I3" s="38"/>
    </row>
    <row r="4" spans="1:9" ht="17">
      <c r="A4" s="37"/>
      <c r="B4" s="36" t="s">
        <v>29</v>
      </c>
      <c r="C4" s="36"/>
      <c r="D4" s="36"/>
      <c r="E4" s="36"/>
      <c r="F4" s="36"/>
      <c r="G4" s="36"/>
      <c r="H4" s="35"/>
    </row>
    <row r="5" spans="1:9" ht="14">
      <c r="A5" s="34"/>
      <c r="B5" s="34"/>
      <c r="C5" s="34"/>
      <c r="D5" s="34"/>
      <c r="E5" s="34"/>
      <c r="F5" s="34"/>
      <c r="G5" s="34"/>
    </row>
    <row r="6" spans="1:9">
      <c r="G6" s="33"/>
    </row>
    <row r="7" spans="1:9" s="28" customFormat="1">
      <c r="A7" s="30" t="s">
        <v>28</v>
      </c>
      <c r="B7" s="30" t="s">
        <v>27</v>
      </c>
      <c r="C7" s="32" t="s">
        <v>26</v>
      </c>
      <c r="D7" s="32" t="s">
        <v>25</v>
      </c>
      <c r="E7" s="32" t="s">
        <v>24</v>
      </c>
      <c r="F7" s="32" t="s">
        <v>23</v>
      </c>
      <c r="G7" s="32" t="s">
        <v>22</v>
      </c>
    </row>
    <row r="8" spans="1:9" s="28" customFormat="1">
      <c r="A8" s="30"/>
      <c r="B8" s="30"/>
      <c r="C8" s="31"/>
      <c r="D8" s="31"/>
      <c r="E8" s="31"/>
      <c r="F8" s="31"/>
      <c r="G8" s="31"/>
    </row>
    <row r="9" spans="1:9" s="28" customFormat="1" ht="24.75" customHeight="1">
      <c r="A9" s="30"/>
      <c r="B9" s="30"/>
      <c r="C9" s="29"/>
      <c r="D9" s="29"/>
      <c r="E9" s="29"/>
      <c r="F9" s="29"/>
      <c r="G9" s="29"/>
    </row>
    <row r="10" spans="1:9" s="6" customFormat="1" ht="14">
      <c r="A10" s="27" t="s">
        <v>21</v>
      </c>
      <c r="B10" s="26" t="s">
        <v>20</v>
      </c>
      <c r="C10" s="25"/>
      <c r="D10" s="24">
        <v>80931</v>
      </c>
      <c r="E10" s="24">
        <v>3339643</v>
      </c>
      <c r="F10" s="23"/>
      <c r="G10" s="18">
        <f>D10+E10</f>
        <v>3420574</v>
      </c>
    </row>
    <row r="11" spans="1:9" s="6" customFormat="1">
      <c r="A11" s="14"/>
      <c r="B11" s="14"/>
      <c r="C11" s="13"/>
      <c r="D11" s="12"/>
      <c r="E11" s="12"/>
      <c r="F11" s="12"/>
      <c r="G11" s="12"/>
    </row>
    <row r="12" spans="1:9" s="6" customFormat="1" ht="14">
      <c r="A12" s="19"/>
      <c r="B12" s="19" t="s">
        <v>19</v>
      </c>
      <c r="C12" s="18">
        <f>SUM(C13:C15)</f>
        <v>87567976.159999996</v>
      </c>
      <c r="D12" s="15"/>
      <c r="E12" s="15"/>
      <c r="F12" s="15"/>
      <c r="G12" s="18">
        <f>SUM(G13:G15)</f>
        <v>87567976.159999996</v>
      </c>
    </row>
    <row r="13" spans="1:9" s="6" customFormat="1" ht="14">
      <c r="A13" s="14" t="s">
        <v>15</v>
      </c>
      <c r="B13" s="14" t="s">
        <v>14</v>
      </c>
      <c r="C13" s="22">
        <f>+'[1]01'!I35</f>
        <v>60321536.490000002</v>
      </c>
      <c r="D13" s="15"/>
      <c r="E13" s="15"/>
      <c r="F13" s="15"/>
      <c r="G13" s="21">
        <f>C13</f>
        <v>60321536.490000002</v>
      </c>
    </row>
    <row r="14" spans="1:9" s="6" customFormat="1" ht="14">
      <c r="A14" s="14" t="s">
        <v>13</v>
      </c>
      <c r="B14" s="14" t="s">
        <v>12</v>
      </c>
      <c r="C14" s="13">
        <f>+'[2]01'!H36</f>
        <v>27246439.670000002</v>
      </c>
      <c r="D14" s="15"/>
      <c r="E14" s="15"/>
      <c r="F14" s="15"/>
      <c r="G14" s="12">
        <f>C14</f>
        <v>27246439.670000002</v>
      </c>
    </row>
    <row r="15" spans="1:9" s="6" customFormat="1" ht="14">
      <c r="A15" s="14" t="s">
        <v>11</v>
      </c>
      <c r="B15" s="14" t="s">
        <v>10</v>
      </c>
      <c r="C15" s="13">
        <f>+'[1]01'!I37</f>
        <v>0</v>
      </c>
      <c r="D15" s="15"/>
      <c r="E15" s="15"/>
      <c r="F15" s="15"/>
      <c r="G15" s="12">
        <f>C15</f>
        <v>0</v>
      </c>
    </row>
    <row r="16" spans="1:9" s="6" customFormat="1">
      <c r="A16" s="14"/>
      <c r="B16" s="14"/>
      <c r="C16" s="13"/>
      <c r="D16" s="12"/>
      <c r="E16" s="12"/>
      <c r="F16" s="12"/>
      <c r="G16" s="12"/>
    </row>
    <row r="17" spans="1:7" s="6" customFormat="1" ht="28">
      <c r="A17" s="19"/>
      <c r="B17" s="19" t="s">
        <v>18</v>
      </c>
      <c r="C17" s="16"/>
      <c r="D17" s="18">
        <f>SUM(D19:D21)</f>
        <v>1325416259.4100001</v>
      </c>
      <c r="E17" s="18">
        <f>+E18</f>
        <v>27099458.640000001</v>
      </c>
      <c r="F17" s="18">
        <f>SUM(F19:F21)</f>
        <v>0</v>
      </c>
      <c r="G17" s="18">
        <f>SUM(G18:G21)</f>
        <v>1352515718.0500002</v>
      </c>
    </row>
    <row r="18" spans="1:7" s="6" customFormat="1" ht="14">
      <c r="A18" s="14" t="s">
        <v>8</v>
      </c>
      <c r="B18" s="14" t="s">
        <v>7</v>
      </c>
      <c r="C18" s="16"/>
      <c r="D18" s="15"/>
      <c r="E18" s="12">
        <f>+'[2]01'!I39</f>
        <v>27099458.640000001</v>
      </c>
      <c r="F18" s="15"/>
      <c r="G18" s="12">
        <f>E18</f>
        <v>27099458.640000001</v>
      </c>
    </row>
    <row r="19" spans="1:7" s="6" customFormat="1" ht="14">
      <c r="A19" s="14" t="s">
        <v>6</v>
      </c>
      <c r="B19" s="14" t="s">
        <v>5</v>
      </c>
      <c r="C19" s="16"/>
      <c r="D19" s="12">
        <v>1333995353.4100001</v>
      </c>
      <c r="E19" s="15"/>
      <c r="F19" s="15"/>
      <c r="G19" s="12">
        <f>D19</f>
        <v>1333995353.4100001</v>
      </c>
    </row>
    <row r="20" spans="1:7" s="6" customFormat="1" ht="14">
      <c r="A20" s="14" t="s">
        <v>4</v>
      </c>
      <c r="B20" s="14" t="s">
        <v>3</v>
      </c>
      <c r="C20" s="16"/>
      <c r="D20" s="12">
        <v>-8579094</v>
      </c>
      <c r="E20" s="15"/>
      <c r="F20" s="12">
        <v>0</v>
      </c>
      <c r="G20" s="12">
        <f>D20+F20</f>
        <v>-8579094</v>
      </c>
    </row>
    <row r="21" spans="1:7" s="6" customFormat="1" ht="14">
      <c r="A21" s="14" t="s">
        <v>2</v>
      </c>
      <c r="B21" s="14" t="s">
        <v>1</v>
      </c>
      <c r="C21" s="16"/>
      <c r="D21" s="12">
        <v>0</v>
      </c>
      <c r="E21" s="15"/>
      <c r="F21" s="15"/>
      <c r="G21" s="12">
        <f>D21+F21</f>
        <v>0</v>
      </c>
    </row>
    <row r="22" spans="1:7" s="6" customFormat="1">
      <c r="A22" s="14"/>
      <c r="B22" s="20"/>
      <c r="C22" s="13"/>
      <c r="D22" s="12"/>
      <c r="E22" s="12"/>
      <c r="F22" s="12"/>
      <c r="G22" s="12"/>
    </row>
    <row r="23" spans="1:7" s="6" customFormat="1" ht="14">
      <c r="A23" s="19"/>
      <c r="B23" s="19" t="s">
        <v>17</v>
      </c>
      <c r="C23" s="18">
        <f>C12</f>
        <v>87567976.159999996</v>
      </c>
      <c r="D23" s="18">
        <f>D10+D17</f>
        <v>1325497190.4100001</v>
      </c>
      <c r="E23" s="18">
        <f>E10+E17</f>
        <v>30439101.640000001</v>
      </c>
      <c r="F23" s="18">
        <f>F17</f>
        <v>0</v>
      </c>
      <c r="G23" s="18">
        <f>G10+G12+G17</f>
        <v>1443504268.2100003</v>
      </c>
    </row>
    <row r="24" spans="1:7" s="6" customFormat="1">
      <c r="A24" s="19"/>
      <c r="B24" s="19"/>
      <c r="C24" s="13"/>
      <c r="D24" s="12"/>
      <c r="E24" s="12"/>
      <c r="F24" s="12"/>
      <c r="G24" s="12"/>
    </row>
    <row r="25" spans="1:7" s="6" customFormat="1" ht="14">
      <c r="A25" s="19"/>
      <c r="B25" s="19" t="s">
        <v>16</v>
      </c>
      <c r="C25" s="18">
        <f>SUM(C26:C28)</f>
        <v>0</v>
      </c>
      <c r="D25" s="15"/>
      <c r="E25" s="15"/>
      <c r="F25" s="15"/>
      <c r="G25" s="18">
        <f>SUM(G26:G28)</f>
        <v>0</v>
      </c>
    </row>
    <row r="26" spans="1:7" s="6" customFormat="1" ht="14">
      <c r="A26" s="14" t="s">
        <v>15</v>
      </c>
      <c r="B26" s="14" t="s">
        <v>14</v>
      </c>
      <c r="C26" s="13">
        <v>0</v>
      </c>
      <c r="D26" s="15"/>
      <c r="E26" s="15"/>
      <c r="F26" s="15"/>
      <c r="G26" s="12">
        <f>C26</f>
        <v>0</v>
      </c>
    </row>
    <row r="27" spans="1:7" s="6" customFormat="1" ht="14">
      <c r="A27" s="14" t="s">
        <v>13</v>
      </c>
      <c r="B27" s="14" t="s">
        <v>12</v>
      </c>
      <c r="C27" s="13">
        <v>0</v>
      </c>
      <c r="D27" s="15"/>
      <c r="E27" s="15"/>
      <c r="F27" s="15"/>
      <c r="G27" s="12">
        <f>C27</f>
        <v>0</v>
      </c>
    </row>
    <row r="28" spans="1:7" s="6" customFormat="1" ht="14">
      <c r="A28" s="14" t="s">
        <v>11</v>
      </c>
      <c r="B28" s="14" t="s">
        <v>10</v>
      </c>
      <c r="C28" s="13">
        <f>+'[1]01'!H37</f>
        <v>0</v>
      </c>
      <c r="D28" s="15"/>
      <c r="E28" s="15"/>
      <c r="F28" s="15"/>
      <c r="G28" s="12">
        <f>C28</f>
        <v>0</v>
      </c>
    </row>
    <row r="29" spans="1:7" s="6" customFormat="1">
      <c r="A29" s="14"/>
      <c r="B29" s="14"/>
      <c r="C29" s="13"/>
      <c r="D29" s="12"/>
      <c r="E29" s="12"/>
      <c r="F29" s="12"/>
      <c r="G29" s="12"/>
    </row>
    <row r="30" spans="1:7" s="6" customFormat="1" ht="28">
      <c r="A30" s="19"/>
      <c r="B30" s="19" t="s">
        <v>9</v>
      </c>
      <c r="C30" s="16"/>
      <c r="D30" s="18">
        <f>SUM(D32:D34)</f>
        <v>0</v>
      </c>
      <c r="E30" s="18">
        <f>SUM(E31)</f>
        <v>3969306.59</v>
      </c>
      <c r="F30" s="18">
        <f>SUM(F33)</f>
        <v>0</v>
      </c>
      <c r="G30" s="18">
        <f>SUM(G31:G34)</f>
        <v>3969306.59</v>
      </c>
    </row>
    <row r="31" spans="1:7" s="6" customFormat="1" ht="14">
      <c r="A31" s="14" t="s">
        <v>8</v>
      </c>
      <c r="B31" s="14" t="s">
        <v>7</v>
      </c>
      <c r="C31" s="16"/>
      <c r="D31" s="15"/>
      <c r="E31" s="12">
        <v>3969306.59</v>
      </c>
      <c r="F31" s="15"/>
      <c r="G31" s="12">
        <f>E31</f>
        <v>3969306.59</v>
      </c>
    </row>
    <row r="32" spans="1:7" s="6" customFormat="1" ht="14">
      <c r="A32" s="14" t="s">
        <v>6</v>
      </c>
      <c r="B32" s="14" t="s">
        <v>5</v>
      </c>
      <c r="C32" s="16"/>
      <c r="D32" s="12">
        <v>0</v>
      </c>
      <c r="E32" s="15"/>
      <c r="F32" s="15"/>
      <c r="G32" s="12">
        <f>D32</f>
        <v>0</v>
      </c>
    </row>
    <row r="33" spans="1:11" s="6" customFormat="1" ht="14">
      <c r="A33" s="14" t="s">
        <v>4</v>
      </c>
      <c r="B33" s="14" t="s">
        <v>3</v>
      </c>
      <c r="C33" s="16"/>
      <c r="D33" s="12">
        <v>0</v>
      </c>
      <c r="E33" s="15"/>
      <c r="F33" s="12">
        <v>0</v>
      </c>
      <c r="G33" s="12">
        <f>D33+F33</f>
        <v>0</v>
      </c>
      <c r="H33" s="17"/>
    </row>
    <row r="34" spans="1:11" s="6" customFormat="1" ht="14">
      <c r="A34" s="14" t="s">
        <v>2</v>
      </c>
      <c r="B34" s="14" t="s">
        <v>1</v>
      </c>
      <c r="C34" s="16"/>
      <c r="D34" s="12">
        <f>+'[1]01'!H42</f>
        <v>0</v>
      </c>
      <c r="E34" s="15"/>
      <c r="F34" s="15"/>
      <c r="G34" s="12">
        <f>D34</f>
        <v>0</v>
      </c>
    </row>
    <row r="35" spans="1:11" s="6" customFormat="1">
      <c r="A35" s="14"/>
      <c r="B35" s="14"/>
      <c r="C35" s="13"/>
      <c r="D35" s="12"/>
      <c r="E35" s="12"/>
      <c r="F35" s="12"/>
      <c r="G35" s="12"/>
    </row>
    <row r="36" spans="1:11" s="6" customFormat="1" ht="14">
      <c r="A36" s="11"/>
      <c r="B36" s="11" t="s">
        <v>0</v>
      </c>
      <c r="C36" s="10">
        <f>C23+C25</f>
        <v>87567976.159999996</v>
      </c>
      <c r="D36" s="10">
        <f>D23+D30</f>
        <v>1325497190.4100001</v>
      </c>
      <c r="E36" s="10">
        <f>E23+E30</f>
        <v>34408408.230000004</v>
      </c>
      <c r="F36" s="10">
        <f>F23+F30</f>
        <v>0</v>
      </c>
      <c r="G36" s="10">
        <f>G23+G30+G25</f>
        <v>1447473574.8000002</v>
      </c>
    </row>
    <row r="37" spans="1:11" s="6" customFormat="1">
      <c r="A37" s="1"/>
      <c r="B37" s="1"/>
      <c r="C37" s="1"/>
      <c r="D37" s="1"/>
      <c r="E37" s="1"/>
      <c r="F37" s="1"/>
      <c r="G37" s="7"/>
      <c r="H37" s="1"/>
      <c r="I37" s="1"/>
      <c r="J37" s="1"/>
      <c r="K37" s="1"/>
    </row>
    <row r="38" spans="1:11" s="6" customFormat="1">
      <c r="A38" s="1"/>
      <c r="B38" s="1"/>
      <c r="C38" s="1"/>
      <c r="D38" s="1"/>
      <c r="E38" s="9"/>
      <c r="F38" s="1"/>
      <c r="G38" s="7"/>
      <c r="H38" s="1"/>
      <c r="I38" s="1"/>
      <c r="J38" s="1"/>
      <c r="K38" s="1"/>
    </row>
    <row r="39" spans="1:11" s="6" customFormat="1">
      <c r="A39" s="1"/>
      <c r="B39" s="1"/>
      <c r="C39" s="1"/>
      <c r="D39" s="1"/>
      <c r="E39" s="8"/>
      <c r="F39" s="1"/>
      <c r="G39" s="1"/>
      <c r="H39" s="1"/>
      <c r="I39" s="1"/>
      <c r="J39" s="1"/>
      <c r="K39" s="1"/>
    </row>
    <row r="40" spans="1:11" s="6" customFormat="1">
      <c r="A40" s="1"/>
      <c r="B40" s="1"/>
      <c r="C40" s="1"/>
      <c r="D40" s="1"/>
      <c r="E40" s="7"/>
      <c r="F40" s="1"/>
      <c r="G40" s="1"/>
      <c r="H40" s="1"/>
      <c r="I40" s="1"/>
      <c r="J40" s="1"/>
      <c r="K40" s="1"/>
    </row>
    <row r="41" spans="1:11" s="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67" spans="1:9">
      <c r="A67" s="5"/>
      <c r="B67" s="4"/>
      <c r="C67" s="4"/>
      <c r="D67" s="4"/>
      <c r="E67" s="4"/>
      <c r="F67" s="4"/>
      <c r="G67" s="4"/>
      <c r="H67" s="4"/>
      <c r="I67" s="4"/>
    </row>
    <row r="68" spans="1:9">
      <c r="A68" s="3"/>
      <c r="B68" s="2"/>
      <c r="C68" s="2"/>
      <c r="D68" s="2"/>
      <c r="E68" s="2"/>
      <c r="F68" s="2"/>
      <c r="G68" s="2"/>
      <c r="H68" s="2"/>
      <c r="I68" s="2"/>
    </row>
  </sheetData>
  <mergeCells count="13">
    <mergeCell ref="C7:C9"/>
    <mergeCell ref="D7:D9"/>
    <mergeCell ref="E7:E9"/>
    <mergeCell ref="B67:I67"/>
    <mergeCell ref="B68:I68"/>
    <mergeCell ref="B1:G1"/>
    <mergeCell ref="B3:G3"/>
    <mergeCell ref="B4:G4"/>
    <mergeCell ref="F7:F9"/>
    <mergeCell ref="G7:G9"/>
    <mergeCell ref="A5:G5"/>
    <mergeCell ref="A7:A9"/>
    <mergeCell ref="B7:B9"/>
  </mergeCells>
  <pageMargins left="0.70866141732283472" right="0.70866141732283472" top="0.74803149606299213" bottom="0.74803149606299213" header="0.31496062992125984" footer="0.31496062992125984"/>
  <pageSetup scale="71" orientation="landscape" r:id="rId1"/>
  <headerFooter>
    <oddHeader xml:space="preserve">&amp;LEstados e Información Contable&amp;R03                 .    </oddHeader>
    <oddFooter xml:space="preserve">&amp;C"Bajo protesta de decir verdad declaramos que los Estados Financieros y sus Notas, son razonablemente correctos y son responsabilidad del emisor"&amp;R03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</vt:lpstr>
      <vt:lpstr>'03'!Área_de_impresión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2020-07-22T23:31:08Z</dcterms:created>
  <dcterms:modified xsi:type="dcterms:W3CDTF">2020-07-22T23:32:14Z</dcterms:modified>
</cp:coreProperties>
</file>