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ebastian/Desktop/LEY GENERAL DE CONTABILIDAD GUBERNAMENTAL/2019/4TO TRIM 2019/def/"/>
    </mc:Choice>
  </mc:AlternateContent>
  <xr:revisionPtr revIDLastSave="0" documentId="8_{6AE86A07-199E-0145-9BB2-66B0B2799065}" xr6:coauthVersionLast="45" xr6:coauthVersionMax="45" xr10:uidLastSave="{00000000-0000-0000-0000-000000000000}"/>
  <bookViews>
    <workbookView xWindow="0" yWindow="460" windowWidth="25560" windowHeight="17600" xr2:uid="{00000000-000D-0000-FFFF-FFFF00000000}"/>
  </bookViews>
  <sheets>
    <sheet name="03" sheetId="4" r:id="rId1"/>
  </sheets>
  <externalReferences>
    <externalReference r:id="rId2"/>
  </externalReferences>
  <definedNames>
    <definedName name="ANEXO">#REF!</definedName>
    <definedName name="_xlnm.Print_Area" localSheetId="0">'03'!$A$1:$G$41</definedName>
    <definedName name="moviliario">#REF!</definedName>
    <definedName name="S">#REF!</definedName>
    <definedName name="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4" l="1"/>
  <c r="G35" i="4" s="1"/>
  <c r="G34" i="4"/>
  <c r="G33" i="4"/>
  <c r="G32" i="4"/>
  <c r="F31" i="4"/>
  <c r="E31" i="4"/>
  <c r="C29" i="4"/>
  <c r="G29" i="4" s="1"/>
  <c r="C28" i="4"/>
  <c r="G28" i="4" s="1"/>
  <c r="G27" i="4"/>
  <c r="G22" i="4"/>
  <c r="G21" i="4"/>
  <c r="G20" i="4"/>
  <c r="G19" i="4"/>
  <c r="F18" i="4"/>
  <c r="F24" i="4" s="1"/>
  <c r="E18" i="4"/>
  <c r="E24" i="4" s="1"/>
  <c r="E37" i="4" s="1"/>
  <c r="D18" i="4"/>
  <c r="D24" i="4" s="1"/>
  <c r="C16" i="4"/>
  <c r="G16" i="4" s="1"/>
  <c r="C15" i="4"/>
  <c r="G15" i="4" s="1"/>
  <c r="C14" i="4"/>
  <c r="G14" i="4" s="1"/>
  <c r="G11" i="4"/>
  <c r="F37" i="4" l="1"/>
  <c r="G18" i="4"/>
  <c r="G26" i="4"/>
  <c r="G13" i="4"/>
  <c r="G24" i="4" s="1"/>
  <c r="G31" i="4"/>
  <c r="C13" i="4"/>
  <c r="C24" i="4" s="1"/>
  <c r="D31" i="4"/>
  <c r="D37" i="4" s="1"/>
  <c r="C26" i="4"/>
  <c r="G37" i="4" l="1"/>
  <c r="C37" i="4"/>
</calcChain>
</file>

<file path=xl/sharedStrings.xml><?xml version="1.0" encoding="utf-8"?>
<sst xmlns="http://schemas.openxmlformats.org/spreadsheetml/2006/main" count="47" uniqueCount="33">
  <si>
    <t>Hacienda Pública / Patrimonio Contribuido</t>
  </si>
  <si>
    <t>3.1.1</t>
  </si>
  <si>
    <t>Aportaciones</t>
  </si>
  <si>
    <t>3.1.2</t>
  </si>
  <si>
    <t>Donaciones de Capital</t>
  </si>
  <si>
    <t>3.1.3</t>
  </si>
  <si>
    <t>3.2.1</t>
  </si>
  <si>
    <t>3.2.2</t>
  </si>
  <si>
    <t>3.2.3</t>
  </si>
  <si>
    <t>Revalúos</t>
  </si>
  <si>
    <t>3.2.4</t>
  </si>
  <si>
    <t>Reservas</t>
  </si>
  <si>
    <t>3.2.5</t>
  </si>
  <si>
    <t>Rectificaciones de Resultados de Ejercicios Anteriores</t>
  </si>
  <si>
    <t>"Bajo protesta de decir verdad declaramos que los Estados Financieros y sus Notas, son razonablemente correctos y son responsabilidad del emisor"</t>
  </si>
  <si>
    <t xml:space="preserve"> COMISION  MUNICIPAL DE AGUA POTABLE  Y  ALCANTARILLADO
      DEL MUNICIPIO DE  VICTORIA, TAMAULIPAS</t>
  </si>
  <si>
    <t>Del 01 de Enero Al 31 de Diciembre del 2019</t>
  </si>
  <si>
    <t>Estado de Variación en la Hacienda Pública</t>
  </si>
  <si>
    <t>Cuenta</t>
  </si>
  <si>
    <t>Concepto</t>
  </si>
  <si>
    <t>Hacienda Pública / Patrimonio Generado De Ejercicios Anteriores</t>
  </si>
  <si>
    <t>Hacienda Pública / Patrimonio Generado Del Ejercicio</t>
  </si>
  <si>
    <t>Ajustes Por Cambios De Valor</t>
  </si>
  <si>
    <t>Total</t>
  </si>
  <si>
    <t>Patrimonio Neto Inicial Ajustado del Ejercicio 2018</t>
  </si>
  <si>
    <t>Actualización de la Hacienda Pública/Patrimonio</t>
  </si>
  <si>
    <t>Variaciones de la Hacienda Pública / Patrimonio Neto del Ejercicio 2018</t>
  </si>
  <si>
    <t>Resultado del ejercicio (Ahorro / Desahorro)</t>
  </si>
  <si>
    <t>Resultados de Ejercicios Anteriores</t>
  </si>
  <si>
    <t>Hacienda Pública / Patrimonio Neto del Ejercicio 2018</t>
  </si>
  <si>
    <t>Cambios en la Hacienda Pública / Patrimonio Neto del Ejercicio 2019</t>
  </si>
  <si>
    <t>Variaciones de la Hacienda Pública / Patrimonio Neto del Ejercicio 2019</t>
  </si>
  <si>
    <t>Saldo Neto en la Hacienda Pública / Patrimonio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</si>
</sst>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5" formatCode="_(* #,##0.00_);_(* \(#,##0.00\);_(* &quot;-&quot;??_);_(@_)"/>
    <numFmt numFmtId="166" formatCode="General_)"/>
    <numFmt numFmtId="167" formatCode="&quot;$&quot;#,##0.00"/>
    <numFmt numFmtId="168" formatCode="_(&quot;$&quot;* #,##0.00_);_(&quot;$&quot;* \(#,##0.00\);_(&quot;$&quot;* &quot;-&quot;??_);_(@_)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theme="10"/>
      <name val="Arial"/>
      <family val="2"/>
    </font>
    <font>
      <sz val="11"/>
      <color indexed="52"/>
      <name val="Calibri"/>
      <family val="2"/>
    </font>
    <font>
      <sz val="8"/>
      <name val="Tahoma"/>
      <family val="2"/>
    </font>
    <font>
      <sz val="10"/>
      <color indexed="8"/>
      <name val="MS Sans Serif"/>
      <family val="2"/>
    </font>
    <font>
      <sz val="11"/>
      <color indexed="19"/>
      <name val="Calibri"/>
      <family val="2"/>
    </font>
    <font>
      <sz val="8"/>
      <color rgb="FF00000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89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/>
    <xf numFmtId="167" fontId="3" fillId="0" borderId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3" borderId="0" applyNumberFormat="0" applyBorder="0" applyAlignment="0" applyProtection="0"/>
    <xf numFmtId="0" fontId="16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27" borderId="8" applyNumberFormat="0" applyAlignment="0" applyProtection="0"/>
    <xf numFmtId="0" fontId="19" fillId="6" borderId="8" applyNumberFormat="0" applyAlignment="0" applyProtection="0"/>
    <xf numFmtId="0" fontId="19" fillId="6" borderId="8" applyNumberFormat="0" applyAlignment="0" applyProtection="0"/>
    <xf numFmtId="0" fontId="20" fillId="28" borderId="9" applyNumberFormat="0" applyAlignment="0" applyProtection="0"/>
    <xf numFmtId="0" fontId="20" fillId="28" borderId="9" applyNumberFormat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0" fillId="28" borderId="9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23" fillId="18" borderId="8" applyNumberFormat="0" applyAlignment="0" applyProtection="0"/>
    <xf numFmtId="0" fontId="23" fillId="18" borderId="8" applyNumberFormat="0" applyAlignment="0" applyProtection="0"/>
    <xf numFmtId="0" fontId="24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23" fillId="12" borderId="8" applyNumberFormat="0" applyAlignment="0" applyProtection="0"/>
    <xf numFmtId="0" fontId="29" fillId="0" borderId="14" applyNumberForma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1" fillId="0" borderId="0" applyNumberFormat="0" applyFont="0" applyFill="0" applyBorder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3" fillId="0" borderId="0"/>
    <xf numFmtId="0" fontId="14" fillId="0" borderId="0"/>
    <xf numFmtId="0" fontId="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3" fillId="15" borderId="7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3" fillId="15" borderId="7" applyNumberFormat="0" applyFont="0" applyAlignment="0" applyProtection="0"/>
    <xf numFmtId="0" fontId="3" fillId="15" borderId="7" applyNumberFormat="0" applyFont="0" applyAlignment="0" applyProtection="0"/>
    <xf numFmtId="0" fontId="3" fillId="15" borderId="7" applyNumberFormat="0" applyFont="0" applyAlignment="0" applyProtection="0"/>
    <xf numFmtId="0" fontId="34" fillId="27" borderId="1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4" fillId="6" borderId="15" applyNumberFormat="0" applyAlignment="0" applyProtection="0"/>
    <xf numFmtId="0" fontId="34" fillId="6" borderId="15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21" fillId="0" borderId="0" applyNumberFormat="0" applyFill="0" applyBorder="0" applyAlignment="0" applyProtection="0"/>
  </cellStyleXfs>
  <cellXfs count="41">
    <xf numFmtId="0" fontId="0" fillId="0" borderId="0" xfId="0"/>
    <xf numFmtId="0" fontId="4" fillId="0" borderId="0" xfId="2" applyFont="1"/>
    <xf numFmtId="0" fontId="4" fillId="0" borderId="0" xfId="2" applyFont="1" applyAlignment="1">
      <alignment horizontal="right"/>
    </xf>
    <xf numFmtId="0" fontId="5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3" fillId="0" borderId="0" xfId="2"/>
    <xf numFmtId="0" fontId="5" fillId="0" borderId="0" xfId="2" applyFont="1" applyAlignment="1">
      <alignment horizontal="center" vertical="center"/>
    </xf>
    <xf numFmtId="0" fontId="8" fillId="0" borderId="0" xfId="2" applyFont="1" applyAlignment="1">
      <alignment vertical="center"/>
    </xf>
    <xf numFmtId="0" fontId="5" fillId="0" borderId="0" xfId="2" applyFont="1" applyAlignment="1">
      <alignment horizontal="center" wrapText="1"/>
    </xf>
    <xf numFmtId="0" fontId="9" fillId="0" borderId="0" xfId="2" applyFont="1" applyAlignment="1">
      <alignment horizontal="center" wrapText="1"/>
    </xf>
    <xf numFmtId="0" fontId="3" fillId="0" borderId="4" xfId="2" applyFont="1" applyBorder="1" applyAlignment="1">
      <alignment horizontal="left" vertical="top" wrapText="1"/>
    </xf>
    <xf numFmtId="0" fontId="4" fillId="0" borderId="4" xfId="2" applyFont="1" applyBorder="1" applyAlignment="1">
      <alignment horizontal="left" vertical="top" wrapText="1"/>
    </xf>
    <xf numFmtId="43" fontId="11" fillId="5" borderId="4" xfId="3" applyFont="1" applyFill="1" applyBorder="1" applyAlignment="1">
      <alignment horizontal="left" vertical="top" wrapText="1"/>
    </xf>
    <xf numFmtId="43" fontId="11" fillId="0" borderId="4" xfId="3" applyFont="1" applyBorder="1" applyAlignment="1">
      <alignment horizontal="left" vertical="center" wrapText="1"/>
    </xf>
    <xf numFmtId="43" fontId="11" fillId="5" borderId="4" xfId="3" applyFont="1" applyFill="1" applyBorder="1" applyAlignment="1">
      <alignment horizontal="left" vertical="center" wrapText="1"/>
    </xf>
    <xf numFmtId="44" fontId="10" fillId="0" borderId="3" xfId="1" applyFont="1" applyBorder="1" applyAlignment="1">
      <alignment horizontal="left" vertical="top" wrapText="1"/>
    </xf>
    <xf numFmtId="0" fontId="11" fillId="0" borderId="0" xfId="2" applyFont="1" applyAlignment="1">
      <alignment horizontal="left"/>
    </xf>
    <xf numFmtId="0" fontId="3" fillId="0" borderId="3" xfId="2" applyFont="1" applyBorder="1" applyAlignment="1">
      <alignment horizontal="left" vertical="top" wrapText="1"/>
    </xf>
    <xf numFmtId="43" fontId="11" fillId="0" borderId="3" xfId="3" applyFont="1" applyBorder="1" applyAlignment="1">
      <alignment horizontal="left" vertical="top" wrapText="1"/>
    </xf>
    <xf numFmtId="43" fontId="11" fillId="0" borderId="3" xfId="3" applyFont="1" applyBorder="1" applyAlignment="1">
      <alignment horizontal="left" vertical="center" wrapText="1"/>
    </xf>
    <xf numFmtId="0" fontId="4" fillId="0" borderId="3" xfId="2" applyFont="1" applyBorder="1" applyAlignment="1">
      <alignment horizontal="left" vertical="top" wrapText="1"/>
    </xf>
    <xf numFmtId="43" fontId="11" fillId="5" borderId="3" xfId="3" applyFont="1" applyFill="1" applyBorder="1" applyAlignment="1">
      <alignment horizontal="left" vertical="center" wrapText="1"/>
    </xf>
    <xf numFmtId="43" fontId="11" fillId="5" borderId="3" xfId="3" applyFont="1" applyFill="1" applyBorder="1" applyAlignment="1">
      <alignment horizontal="left" vertical="top" wrapText="1"/>
    </xf>
    <xf numFmtId="0" fontId="3" fillId="0" borderId="6" xfId="2" applyFont="1" applyBorder="1" applyAlignment="1">
      <alignment horizontal="left" vertical="top" wrapText="1"/>
    </xf>
    <xf numFmtId="44" fontId="11" fillId="0" borderId="0" xfId="2" applyNumberFormat="1" applyFont="1" applyAlignment="1">
      <alignment horizontal="left"/>
    </xf>
    <xf numFmtId="0" fontId="4" fillId="0" borderId="5" xfId="2" applyFont="1" applyBorder="1" applyAlignment="1">
      <alignment horizontal="left" vertical="top" wrapText="1"/>
    </xf>
    <xf numFmtId="44" fontId="10" fillId="0" borderId="5" xfId="1" applyFont="1" applyBorder="1" applyAlignment="1">
      <alignment horizontal="left" vertical="top" wrapText="1"/>
    </xf>
    <xf numFmtId="0" fontId="6" fillId="0" borderId="0" xfId="2" applyFont="1" applyAlignment="1">
      <alignment horizontal="left"/>
    </xf>
    <xf numFmtId="0" fontId="12" fillId="0" borderId="0" xfId="2" applyFont="1" applyAlignment="1">
      <alignment horizontal="justify" wrapText="1"/>
    </xf>
    <xf numFmtId="0" fontId="13" fillId="0" borderId="0" xfId="0" applyFont="1" applyAlignment="1">
      <alignment horizontal="justify" wrapText="1"/>
    </xf>
    <xf numFmtId="0" fontId="10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center" wrapText="1"/>
    </xf>
    <xf numFmtId="0" fontId="6" fillId="0" borderId="0" xfId="2" applyFont="1" applyAlignment="1">
      <alignment horizontal="center"/>
    </xf>
    <xf numFmtId="0" fontId="12" fillId="0" borderId="0" xfId="2" applyFont="1" applyAlignment="1">
      <alignment horizontal="justify" wrapText="1"/>
    </xf>
    <xf numFmtId="0" fontId="13" fillId="0" borderId="0" xfId="0" applyFont="1" applyAlignment="1">
      <alignment horizontal="justify" wrapText="1"/>
    </xf>
    <xf numFmtId="0" fontId="5" fillId="0" borderId="0" xfId="2" applyFont="1" applyAlignment="1">
      <alignment horizontal="center" vertical="center"/>
    </xf>
    <xf numFmtId="0" fontId="10" fillId="4" borderId="2" xfId="2" applyFont="1" applyFill="1" applyBorder="1" applyAlignment="1">
      <alignment horizontal="center" vertical="center" wrapText="1"/>
    </xf>
    <xf numFmtId="0" fontId="10" fillId="4" borderId="4" xfId="2" applyFont="1" applyFill="1" applyBorder="1" applyAlignment="1">
      <alignment horizontal="center" vertical="center" wrapText="1"/>
    </xf>
    <xf numFmtId="0" fontId="10" fillId="4" borderId="3" xfId="2" applyFont="1" applyFill="1" applyBorder="1" applyAlignment="1">
      <alignment horizontal="center" vertical="center" wrapText="1"/>
    </xf>
    <xf numFmtId="0" fontId="10" fillId="4" borderId="5" xfId="2" applyFont="1" applyFill="1" applyBorder="1" applyAlignment="1">
      <alignment horizontal="center" vertical="center" wrapText="1"/>
    </xf>
  </cellXfs>
  <cellStyles count="389">
    <cellStyle name="=C:\WINNT\SYSTEM32\COMMAND.COM" xfId="7" xr:uid="{00000000-0005-0000-0000-000000000000}"/>
    <cellStyle name="=C:\WINNT\SYSTEM32\COMMAND.COM 2" xfId="8" xr:uid="{00000000-0005-0000-0000-000001000000}"/>
    <cellStyle name="20% - Accent1" xfId="9" xr:uid="{00000000-0005-0000-0000-000002000000}"/>
    <cellStyle name="20% - Accent2" xfId="10" xr:uid="{00000000-0005-0000-0000-000003000000}"/>
    <cellStyle name="20% - Accent3" xfId="11" xr:uid="{00000000-0005-0000-0000-000004000000}"/>
    <cellStyle name="20% - Accent4" xfId="12" xr:uid="{00000000-0005-0000-0000-000005000000}"/>
    <cellStyle name="20% - Accent5" xfId="13" xr:uid="{00000000-0005-0000-0000-000006000000}"/>
    <cellStyle name="20% - Accent6" xfId="14" xr:uid="{00000000-0005-0000-0000-000007000000}"/>
    <cellStyle name="20% - Énfasis1 2" xfId="15" xr:uid="{00000000-0005-0000-0000-000008000000}"/>
    <cellStyle name="20% - Énfasis1 3" xfId="16" xr:uid="{00000000-0005-0000-0000-000009000000}"/>
    <cellStyle name="20% - Énfasis2 2" xfId="17" xr:uid="{00000000-0005-0000-0000-00000A000000}"/>
    <cellStyle name="20% - Énfasis2 3" xfId="18" xr:uid="{00000000-0005-0000-0000-00000B000000}"/>
    <cellStyle name="20% - Énfasis3 2" xfId="19" xr:uid="{00000000-0005-0000-0000-00000C000000}"/>
    <cellStyle name="20% - Énfasis3 3" xfId="20" xr:uid="{00000000-0005-0000-0000-00000D000000}"/>
    <cellStyle name="20% - Énfasis4 2" xfId="21" xr:uid="{00000000-0005-0000-0000-00000E000000}"/>
    <cellStyle name="20% - Énfasis4 3" xfId="22" xr:uid="{00000000-0005-0000-0000-00000F000000}"/>
    <cellStyle name="20% - Énfasis5 2" xfId="23" xr:uid="{00000000-0005-0000-0000-000010000000}"/>
    <cellStyle name="20% - Énfasis5 3" xfId="24" xr:uid="{00000000-0005-0000-0000-000011000000}"/>
    <cellStyle name="20% - Énfasis6 2" xfId="25" xr:uid="{00000000-0005-0000-0000-000012000000}"/>
    <cellStyle name="20% - Énfasis6 3" xfId="26" xr:uid="{00000000-0005-0000-0000-000013000000}"/>
    <cellStyle name="40% - Accent1" xfId="27" xr:uid="{00000000-0005-0000-0000-000014000000}"/>
    <cellStyle name="40% - Accent2" xfId="28" xr:uid="{00000000-0005-0000-0000-000015000000}"/>
    <cellStyle name="40% - Accent3" xfId="29" xr:uid="{00000000-0005-0000-0000-000016000000}"/>
    <cellStyle name="40% - Accent4" xfId="30" xr:uid="{00000000-0005-0000-0000-000017000000}"/>
    <cellStyle name="40% - Accent5" xfId="31" xr:uid="{00000000-0005-0000-0000-000018000000}"/>
    <cellStyle name="40% - Accent6" xfId="32" xr:uid="{00000000-0005-0000-0000-000019000000}"/>
    <cellStyle name="40% - Énfasis1 2" xfId="33" xr:uid="{00000000-0005-0000-0000-00001A000000}"/>
    <cellStyle name="40% - Énfasis1 3" xfId="34" xr:uid="{00000000-0005-0000-0000-00001B000000}"/>
    <cellStyle name="40% - Énfasis2 2" xfId="35" xr:uid="{00000000-0005-0000-0000-00001C000000}"/>
    <cellStyle name="40% - Énfasis2 3" xfId="36" xr:uid="{00000000-0005-0000-0000-00001D000000}"/>
    <cellStyle name="40% - Énfasis3 2" xfId="37" xr:uid="{00000000-0005-0000-0000-00001E000000}"/>
    <cellStyle name="40% - Énfasis3 3" xfId="38" xr:uid="{00000000-0005-0000-0000-00001F000000}"/>
    <cellStyle name="40% - Énfasis4 2" xfId="39" xr:uid="{00000000-0005-0000-0000-000020000000}"/>
    <cellStyle name="40% - Énfasis4 3" xfId="40" xr:uid="{00000000-0005-0000-0000-000021000000}"/>
    <cellStyle name="40% - Énfasis5 2" xfId="41" xr:uid="{00000000-0005-0000-0000-000022000000}"/>
    <cellStyle name="40% - Énfasis5 3" xfId="42" xr:uid="{00000000-0005-0000-0000-000023000000}"/>
    <cellStyle name="40% - Énfasis6 2" xfId="43" xr:uid="{00000000-0005-0000-0000-000024000000}"/>
    <cellStyle name="40% - Énfasis6 3" xfId="44" xr:uid="{00000000-0005-0000-0000-000025000000}"/>
    <cellStyle name="60% - Accent1" xfId="45" xr:uid="{00000000-0005-0000-0000-000026000000}"/>
    <cellStyle name="60% - Accent2" xfId="46" xr:uid="{00000000-0005-0000-0000-000027000000}"/>
    <cellStyle name="60% - Accent3" xfId="47" xr:uid="{00000000-0005-0000-0000-000028000000}"/>
    <cellStyle name="60% - Accent4" xfId="48" xr:uid="{00000000-0005-0000-0000-000029000000}"/>
    <cellStyle name="60% - Accent5" xfId="49" xr:uid="{00000000-0005-0000-0000-00002A000000}"/>
    <cellStyle name="60% - Accent6" xfId="50" xr:uid="{00000000-0005-0000-0000-00002B000000}"/>
    <cellStyle name="60% - Énfasis1 2" xfId="51" xr:uid="{00000000-0005-0000-0000-00002C000000}"/>
    <cellStyle name="60% - Énfasis1 3" xfId="52" xr:uid="{00000000-0005-0000-0000-00002D000000}"/>
    <cellStyle name="60% - Énfasis2 2" xfId="53" xr:uid="{00000000-0005-0000-0000-00002E000000}"/>
    <cellStyle name="60% - Énfasis2 3" xfId="54" xr:uid="{00000000-0005-0000-0000-00002F000000}"/>
    <cellStyle name="60% - Énfasis3 2" xfId="55" xr:uid="{00000000-0005-0000-0000-000030000000}"/>
    <cellStyle name="60% - Énfasis3 3" xfId="56" xr:uid="{00000000-0005-0000-0000-000031000000}"/>
    <cellStyle name="60% - Énfasis4 2" xfId="57" xr:uid="{00000000-0005-0000-0000-000032000000}"/>
    <cellStyle name="60% - Énfasis4 3" xfId="58" xr:uid="{00000000-0005-0000-0000-000033000000}"/>
    <cellStyle name="60% - Énfasis5 2" xfId="59" xr:uid="{00000000-0005-0000-0000-000034000000}"/>
    <cellStyle name="60% - Énfasis5 3" xfId="60" xr:uid="{00000000-0005-0000-0000-000035000000}"/>
    <cellStyle name="60% - Énfasis6 2" xfId="61" xr:uid="{00000000-0005-0000-0000-000036000000}"/>
    <cellStyle name="60% - Énfasis6 3" xfId="62" xr:uid="{00000000-0005-0000-0000-000037000000}"/>
    <cellStyle name="Accent1" xfId="63" xr:uid="{00000000-0005-0000-0000-000038000000}"/>
    <cellStyle name="Accent2" xfId="64" xr:uid="{00000000-0005-0000-0000-000039000000}"/>
    <cellStyle name="Accent3" xfId="65" xr:uid="{00000000-0005-0000-0000-00003A000000}"/>
    <cellStyle name="Accent4" xfId="66" xr:uid="{00000000-0005-0000-0000-00003B000000}"/>
    <cellStyle name="Accent5" xfId="67" xr:uid="{00000000-0005-0000-0000-00003C000000}"/>
    <cellStyle name="Accent6" xfId="68" xr:uid="{00000000-0005-0000-0000-00003D000000}"/>
    <cellStyle name="Bad" xfId="69" xr:uid="{00000000-0005-0000-0000-00003E000000}"/>
    <cellStyle name="Buena 2" xfId="70" xr:uid="{00000000-0005-0000-0000-00003F000000}"/>
    <cellStyle name="Buena 3" xfId="71" xr:uid="{00000000-0005-0000-0000-000040000000}"/>
    <cellStyle name="Calculation" xfId="72" xr:uid="{00000000-0005-0000-0000-000041000000}"/>
    <cellStyle name="Cálculo 2" xfId="73" xr:uid="{00000000-0005-0000-0000-000042000000}"/>
    <cellStyle name="Cálculo 3" xfId="74" xr:uid="{00000000-0005-0000-0000-000043000000}"/>
    <cellStyle name="Celda de comprobación 2" xfId="75" xr:uid="{00000000-0005-0000-0000-000044000000}"/>
    <cellStyle name="Celda de comprobación 3" xfId="76" xr:uid="{00000000-0005-0000-0000-000045000000}"/>
    <cellStyle name="Celda vinculada 2" xfId="77" xr:uid="{00000000-0005-0000-0000-000046000000}"/>
    <cellStyle name="Celda vinculada 3" xfId="78" xr:uid="{00000000-0005-0000-0000-000047000000}"/>
    <cellStyle name="Check Cell" xfId="79" xr:uid="{00000000-0005-0000-0000-000048000000}"/>
    <cellStyle name="Encabezado 4 2" xfId="80" xr:uid="{00000000-0005-0000-0000-000049000000}"/>
    <cellStyle name="Encabezado 4 3" xfId="81" xr:uid="{00000000-0005-0000-0000-00004A000000}"/>
    <cellStyle name="Énfasis1 2" xfId="82" xr:uid="{00000000-0005-0000-0000-00004B000000}"/>
    <cellStyle name="Énfasis1 3" xfId="83" xr:uid="{00000000-0005-0000-0000-00004C000000}"/>
    <cellStyle name="Énfasis2 2" xfId="84" xr:uid="{00000000-0005-0000-0000-00004D000000}"/>
    <cellStyle name="Énfasis2 3" xfId="85" xr:uid="{00000000-0005-0000-0000-00004E000000}"/>
    <cellStyle name="Énfasis3 2" xfId="86" xr:uid="{00000000-0005-0000-0000-00004F000000}"/>
    <cellStyle name="Énfasis3 3" xfId="87" xr:uid="{00000000-0005-0000-0000-000050000000}"/>
    <cellStyle name="Énfasis4 2" xfId="88" xr:uid="{00000000-0005-0000-0000-000051000000}"/>
    <cellStyle name="Énfasis4 3" xfId="89" xr:uid="{00000000-0005-0000-0000-000052000000}"/>
    <cellStyle name="Énfasis5 2" xfId="90" xr:uid="{00000000-0005-0000-0000-000053000000}"/>
    <cellStyle name="Énfasis5 3" xfId="91" xr:uid="{00000000-0005-0000-0000-000054000000}"/>
    <cellStyle name="Énfasis6 2" xfId="92" xr:uid="{00000000-0005-0000-0000-000055000000}"/>
    <cellStyle name="Énfasis6 3" xfId="93" xr:uid="{00000000-0005-0000-0000-000056000000}"/>
    <cellStyle name="Entrada 2" xfId="94" xr:uid="{00000000-0005-0000-0000-000057000000}"/>
    <cellStyle name="Entrada 3" xfId="95" xr:uid="{00000000-0005-0000-0000-000058000000}"/>
    <cellStyle name="Explanatory Text" xfId="96" xr:uid="{00000000-0005-0000-0000-000059000000}"/>
    <cellStyle name="Good" xfId="97" xr:uid="{00000000-0005-0000-0000-00005A000000}"/>
    <cellStyle name="Heading 1" xfId="98" xr:uid="{00000000-0005-0000-0000-00005B000000}"/>
    <cellStyle name="Heading 2" xfId="99" xr:uid="{00000000-0005-0000-0000-00005C000000}"/>
    <cellStyle name="Heading 3" xfId="100" xr:uid="{00000000-0005-0000-0000-00005D000000}"/>
    <cellStyle name="Heading 4" xfId="101" xr:uid="{00000000-0005-0000-0000-00005E000000}"/>
    <cellStyle name="Hipervínculo 2" xfId="102" xr:uid="{00000000-0005-0000-0000-00005F000000}"/>
    <cellStyle name="Incorrecto 2" xfId="103" xr:uid="{00000000-0005-0000-0000-000060000000}"/>
    <cellStyle name="Incorrecto 2 2" xfId="104" xr:uid="{00000000-0005-0000-0000-000061000000}"/>
    <cellStyle name="Incorrecto 3" xfId="105" xr:uid="{00000000-0005-0000-0000-000062000000}"/>
    <cellStyle name="Input" xfId="106" xr:uid="{00000000-0005-0000-0000-000063000000}"/>
    <cellStyle name="Linked Cell" xfId="107" xr:uid="{00000000-0005-0000-0000-000064000000}"/>
    <cellStyle name="Millares 10" xfId="108" xr:uid="{00000000-0005-0000-0000-000066000000}"/>
    <cellStyle name="Millares 10 2" xfId="109" xr:uid="{00000000-0005-0000-0000-000067000000}"/>
    <cellStyle name="Millares 11" xfId="110" xr:uid="{00000000-0005-0000-0000-000068000000}"/>
    <cellStyle name="Millares 11 2" xfId="111" xr:uid="{00000000-0005-0000-0000-000069000000}"/>
    <cellStyle name="Millares 2" xfId="3" xr:uid="{00000000-0005-0000-0000-00006A000000}"/>
    <cellStyle name="Millares 2 2" xfId="6" xr:uid="{00000000-0005-0000-0000-00006B000000}"/>
    <cellStyle name="Millares 2 2 2" xfId="112" xr:uid="{00000000-0005-0000-0000-00006C000000}"/>
    <cellStyle name="Millares 2 2 2 2" xfId="113" xr:uid="{00000000-0005-0000-0000-00006D000000}"/>
    <cellStyle name="Millares 2 2 2 2 2" xfId="114" xr:uid="{00000000-0005-0000-0000-00006E000000}"/>
    <cellStyle name="Millares 2 2 2 3" xfId="115" xr:uid="{00000000-0005-0000-0000-00006F000000}"/>
    <cellStyle name="Millares 2 2 3" xfId="116" xr:uid="{00000000-0005-0000-0000-000070000000}"/>
    <cellStyle name="Millares 2 2 3 2" xfId="117" xr:uid="{00000000-0005-0000-0000-000071000000}"/>
    <cellStyle name="Millares 2 3" xfId="118" xr:uid="{00000000-0005-0000-0000-000072000000}"/>
    <cellStyle name="Millares 2 4" xfId="119" xr:uid="{00000000-0005-0000-0000-000073000000}"/>
    <cellStyle name="Millares 3" xfId="5" xr:uid="{00000000-0005-0000-0000-000074000000}"/>
    <cellStyle name="Millares 3 2" xfId="120" xr:uid="{00000000-0005-0000-0000-000075000000}"/>
    <cellStyle name="Millares 3 2 2" xfId="121" xr:uid="{00000000-0005-0000-0000-000076000000}"/>
    <cellStyle name="Millares 3 3" xfId="122" xr:uid="{00000000-0005-0000-0000-000077000000}"/>
    <cellStyle name="Millares 3 3 2" xfId="123" xr:uid="{00000000-0005-0000-0000-000078000000}"/>
    <cellStyle name="Millares 3 3 2 2" xfId="124" xr:uid="{00000000-0005-0000-0000-000079000000}"/>
    <cellStyle name="Millares 3 3 2 2 2" xfId="125" xr:uid="{00000000-0005-0000-0000-00007A000000}"/>
    <cellStyle name="Millares 3 3 2 3" xfId="126" xr:uid="{00000000-0005-0000-0000-00007B000000}"/>
    <cellStyle name="Millares 3 3 3" xfId="127" xr:uid="{00000000-0005-0000-0000-00007C000000}"/>
    <cellStyle name="Millares 3 3 3 2" xfId="128" xr:uid="{00000000-0005-0000-0000-00007D000000}"/>
    <cellStyle name="Millares 3 3 4" xfId="129" xr:uid="{00000000-0005-0000-0000-00007E000000}"/>
    <cellStyle name="Millares 3 3 4 2" xfId="130" xr:uid="{00000000-0005-0000-0000-00007F000000}"/>
    <cellStyle name="Millares 3 3 5" xfId="131" xr:uid="{00000000-0005-0000-0000-000080000000}"/>
    <cellStyle name="Millares 3 4" xfId="132" xr:uid="{00000000-0005-0000-0000-000081000000}"/>
    <cellStyle name="Millares 3 4 2" xfId="133" xr:uid="{00000000-0005-0000-0000-000082000000}"/>
    <cellStyle name="Millares 3 4 2 2" xfId="134" xr:uid="{00000000-0005-0000-0000-000083000000}"/>
    <cellStyle name="Millares 3 4 3" xfId="135" xr:uid="{00000000-0005-0000-0000-000084000000}"/>
    <cellStyle name="Millares 3 5" xfId="136" xr:uid="{00000000-0005-0000-0000-000085000000}"/>
    <cellStyle name="Millares 3 5 2" xfId="137" xr:uid="{00000000-0005-0000-0000-000086000000}"/>
    <cellStyle name="Millares 3 5 2 2" xfId="138" xr:uid="{00000000-0005-0000-0000-000087000000}"/>
    <cellStyle name="Millares 3 5 3" xfId="139" xr:uid="{00000000-0005-0000-0000-000088000000}"/>
    <cellStyle name="Millares 3 6" xfId="140" xr:uid="{00000000-0005-0000-0000-000089000000}"/>
    <cellStyle name="Millares 3 6 2" xfId="141" xr:uid="{00000000-0005-0000-0000-00008A000000}"/>
    <cellStyle name="Millares 3 7" xfId="142" xr:uid="{00000000-0005-0000-0000-00008B000000}"/>
    <cellStyle name="Millares 4" xfId="143" xr:uid="{00000000-0005-0000-0000-00008C000000}"/>
    <cellStyle name="Millares 4 2" xfId="144" xr:uid="{00000000-0005-0000-0000-00008D000000}"/>
    <cellStyle name="Millares 4 2 2" xfId="145" xr:uid="{00000000-0005-0000-0000-00008E000000}"/>
    <cellStyle name="Millares 4 2 2 2" xfId="146" xr:uid="{00000000-0005-0000-0000-00008F000000}"/>
    <cellStyle name="Millares 4 2 3" xfId="147" xr:uid="{00000000-0005-0000-0000-000090000000}"/>
    <cellStyle name="Millares 4 3" xfId="148" xr:uid="{00000000-0005-0000-0000-000091000000}"/>
    <cellStyle name="Millares 4 3 2" xfId="149" xr:uid="{00000000-0005-0000-0000-000092000000}"/>
    <cellStyle name="Millares 4 4" xfId="150" xr:uid="{00000000-0005-0000-0000-000093000000}"/>
    <cellStyle name="Millares 5" xfId="151" xr:uid="{00000000-0005-0000-0000-000094000000}"/>
    <cellStyle name="Millares 5 2" xfId="152" xr:uid="{00000000-0005-0000-0000-000095000000}"/>
    <cellStyle name="Millares 5 2 2" xfId="153" xr:uid="{00000000-0005-0000-0000-000096000000}"/>
    <cellStyle name="Millares 5 2 2 2" xfId="154" xr:uid="{00000000-0005-0000-0000-000097000000}"/>
    <cellStyle name="Millares 5 2 3" xfId="155" xr:uid="{00000000-0005-0000-0000-000098000000}"/>
    <cellStyle name="Millares 5 3" xfId="156" xr:uid="{00000000-0005-0000-0000-000099000000}"/>
    <cellStyle name="Millares 5 3 2" xfId="157" xr:uid="{00000000-0005-0000-0000-00009A000000}"/>
    <cellStyle name="Millares 5 4" xfId="158" xr:uid="{00000000-0005-0000-0000-00009B000000}"/>
    <cellStyle name="Millares 6" xfId="159" xr:uid="{00000000-0005-0000-0000-00009C000000}"/>
    <cellStyle name="Millares 6 2" xfId="160" xr:uid="{00000000-0005-0000-0000-00009D000000}"/>
    <cellStyle name="Millares 6 2 2" xfId="161" xr:uid="{00000000-0005-0000-0000-00009E000000}"/>
    <cellStyle name="Millares 6 2 2 2" xfId="162" xr:uid="{00000000-0005-0000-0000-00009F000000}"/>
    <cellStyle name="Millares 6 2 3" xfId="163" xr:uid="{00000000-0005-0000-0000-0000A0000000}"/>
    <cellStyle name="Millares 6 3" xfId="164" xr:uid="{00000000-0005-0000-0000-0000A1000000}"/>
    <cellStyle name="Millares 6 3 2" xfId="165" xr:uid="{00000000-0005-0000-0000-0000A2000000}"/>
    <cellStyle name="Millares 6 4" xfId="166" xr:uid="{00000000-0005-0000-0000-0000A3000000}"/>
    <cellStyle name="Millares 7" xfId="167" xr:uid="{00000000-0005-0000-0000-0000A4000000}"/>
    <cellStyle name="Millares 7 2" xfId="168" xr:uid="{00000000-0005-0000-0000-0000A5000000}"/>
    <cellStyle name="Millares 7 2 2" xfId="169" xr:uid="{00000000-0005-0000-0000-0000A6000000}"/>
    <cellStyle name="Millares 7 2 2 2" xfId="170" xr:uid="{00000000-0005-0000-0000-0000A7000000}"/>
    <cellStyle name="Millares 7 2 2 2 2" xfId="171" xr:uid="{00000000-0005-0000-0000-0000A8000000}"/>
    <cellStyle name="Millares 7 2 2 3" xfId="172" xr:uid="{00000000-0005-0000-0000-0000A9000000}"/>
    <cellStyle name="Millares 7 2 3" xfId="173" xr:uid="{00000000-0005-0000-0000-0000AA000000}"/>
    <cellStyle name="Millares 7 2 3 2" xfId="174" xr:uid="{00000000-0005-0000-0000-0000AB000000}"/>
    <cellStyle name="Millares 7 2 4" xfId="175" xr:uid="{00000000-0005-0000-0000-0000AC000000}"/>
    <cellStyle name="Millares 7 3" xfId="176" xr:uid="{00000000-0005-0000-0000-0000AD000000}"/>
    <cellStyle name="Millares 7 3 2" xfId="177" xr:uid="{00000000-0005-0000-0000-0000AE000000}"/>
    <cellStyle name="Millares 7 4" xfId="178" xr:uid="{00000000-0005-0000-0000-0000AF000000}"/>
    <cellStyle name="Millares 8" xfId="179" xr:uid="{00000000-0005-0000-0000-0000B0000000}"/>
    <cellStyle name="Millares 8 2" xfId="180" xr:uid="{00000000-0005-0000-0000-0000B1000000}"/>
    <cellStyle name="Millares 8 2 2" xfId="181" xr:uid="{00000000-0005-0000-0000-0000B2000000}"/>
    <cellStyle name="Millares 8 2 2 2" xfId="182" xr:uid="{00000000-0005-0000-0000-0000B3000000}"/>
    <cellStyle name="Millares 8 2 3" xfId="183" xr:uid="{00000000-0005-0000-0000-0000B4000000}"/>
    <cellStyle name="Millares 8 3" xfId="184" xr:uid="{00000000-0005-0000-0000-0000B5000000}"/>
    <cellStyle name="Millares 8 3 2" xfId="185" xr:uid="{00000000-0005-0000-0000-0000B6000000}"/>
    <cellStyle name="Millares 8 4" xfId="186" xr:uid="{00000000-0005-0000-0000-0000B7000000}"/>
    <cellStyle name="Millares 9" xfId="187" xr:uid="{00000000-0005-0000-0000-0000B8000000}"/>
    <cellStyle name="Millares 9 2" xfId="188" xr:uid="{00000000-0005-0000-0000-0000B9000000}"/>
    <cellStyle name="Moneda" xfId="1" builtinId="4"/>
    <cellStyle name="Moneda 2" xfId="189" xr:uid="{00000000-0005-0000-0000-0000BB000000}"/>
    <cellStyle name="Moneda 2 2" xfId="190" xr:uid="{00000000-0005-0000-0000-0000BC000000}"/>
    <cellStyle name="Moneda 2 2 2" xfId="191" xr:uid="{00000000-0005-0000-0000-0000BD000000}"/>
    <cellStyle name="Moneda 2 2 2 2" xfId="192" xr:uid="{00000000-0005-0000-0000-0000BE000000}"/>
    <cellStyle name="Moneda 2 2 2 2 2" xfId="193" xr:uid="{00000000-0005-0000-0000-0000BF000000}"/>
    <cellStyle name="Moneda 2 2 2 3" xfId="194" xr:uid="{00000000-0005-0000-0000-0000C0000000}"/>
    <cellStyle name="Moneda 2 2 3" xfId="195" xr:uid="{00000000-0005-0000-0000-0000C1000000}"/>
    <cellStyle name="Moneda 2 2 3 2" xfId="196" xr:uid="{00000000-0005-0000-0000-0000C2000000}"/>
    <cellStyle name="Moneda 2 2 4" xfId="197" xr:uid="{00000000-0005-0000-0000-0000C3000000}"/>
    <cellStyle name="Moneda 2 3" xfId="198" xr:uid="{00000000-0005-0000-0000-0000C4000000}"/>
    <cellStyle name="Moneda 2 3 2" xfId="199" xr:uid="{00000000-0005-0000-0000-0000C5000000}"/>
    <cellStyle name="Moneda 2 3 2 2" xfId="200" xr:uid="{00000000-0005-0000-0000-0000C6000000}"/>
    <cellStyle name="Moneda 2 3 2 2 2" xfId="201" xr:uid="{00000000-0005-0000-0000-0000C7000000}"/>
    <cellStyle name="Moneda 2 3 2 3" xfId="202" xr:uid="{00000000-0005-0000-0000-0000C8000000}"/>
    <cellStyle name="Moneda 2 3 3" xfId="203" xr:uid="{00000000-0005-0000-0000-0000C9000000}"/>
    <cellStyle name="Moneda 2 3 3 2" xfId="204" xr:uid="{00000000-0005-0000-0000-0000CA000000}"/>
    <cellStyle name="Moneda 2 3 4" xfId="205" xr:uid="{00000000-0005-0000-0000-0000CB000000}"/>
    <cellStyle name="Moneda 2 3 4 2" xfId="206" xr:uid="{00000000-0005-0000-0000-0000CC000000}"/>
    <cellStyle name="Moneda 2 3 5" xfId="207" xr:uid="{00000000-0005-0000-0000-0000CD000000}"/>
    <cellStyle name="Moneda 2 4" xfId="208" xr:uid="{00000000-0005-0000-0000-0000CE000000}"/>
    <cellStyle name="Moneda 2 4 2" xfId="209" xr:uid="{00000000-0005-0000-0000-0000CF000000}"/>
    <cellStyle name="Moneda 2 4 2 2" xfId="210" xr:uid="{00000000-0005-0000-0000-0000D0000000}"/>
    <cellStyle name="Moneda 2 4 3" xfId="211" xr:uid="{00000000-0005-0000-0000-0000D1000000}"/>
    <cellStyle name="Moneda 2 5" xfId="212" xr:uid="{00000000-0005-0000-0000-0000D2000000}"/>
    <cellStyle name="Moneda 2 5 2" xfId="213" xr:uid="{00000000-0005-0000-0000-0000D3000000}"/>
    <cellStyle name="Moneda 2 5 2 2" xfId="214" xr:uid="{00000000-0005-0000-0000-0000D4000000}"/>
    <cellStyle name="Moneda 2 5 2 2 2" xfId="215" xr:uid="{00000000-0005-0000-0000-0000D5000000}"/>
    <cellStyle name="Moneda 2 5 2 3" xfId="216" xr:uid="{00000000-0005-0000-0000-0000D6000000}"/>
    <cellStyle name="Moneda 2 5 3" xfId="217" xr:uid="{00000000-0005-0000-0000-0000D7000000}"/>
    <cellStyle name="Moneda 2 5 3 2" xfId="218" xr:uid="{00000000-0005-0000-0000-0000D8000000}"/>
    <cellStyle name="Moneda 2 5 4" xfId="219" xr:uid="{00000000-0005-0000-0000-0000D9000000}"/>
    <cellStyle name="Moneda 2 6" xfId="220" xr:uid="{00000000-0005-0000-0000-0000DA000000}"/>
    <cellStyle name="Moneda 2 6 2" xfId="221" xr:uid="{00000000-0005-0000-0000-0000DB000000}"/>
    <cellStyle name="Moneda 2 6 2 2" xfId="222" xr:uid="{00000000-0005-0000-0000-0000DC000000}"/>
    <cellStyle name="Moneda 2 6 3" xfId="223" xr:uid="{00000000-0005-0000-0000-0000DD000000}"/>
    <cellStyle name="Moneda 2 7" xfId="224" xr:uid="{00000000-0005-0000-0000-0000DE000000}"/>
    <cellStyle name="Moneda 2 7 2" xfId="225" xr:uid="{00000000-0005-0000-0000-0000DF000000}"/>
    <cellStyle name="Moneda 2 8" xfId="226" xr:uid="{00000000-0005-0000-0000-0000E0000000}"/>
    <cellStyle name="Moneda 3" xfId="227" xr:uid="{00000000-0005-0000-0000-0000E1000000}"/>
    <cellStyle name="Moneda 3 2" xfId="228" xr:uid="{00000000-0005-0000-0000-0000E2000000}"/>
    <cellStyle name="Moneda 3 2 2" xfId="229" xr:uid="{00000000-0005-0000-0000-0000E3000000}"/>
    <cellStyle name="Moneda 3 3" xfId="230" xr:uid="{00000000-0005-0000-0000-0000E4000000}"/>
    <cellStyle name="Moneda 3 4" xfId="231" xr:uid="{00000000-0005-0000-0000-0000E5000000}"/>
    <cellStyle name="Moneda 3 5" xfId="232" xr:uid="{00000000-0005-0000-0000-0000E6000000}"/>
    <cellStyle name="Moneda 4" xfId="233" xr:uid="{00000000-0005-0000-0000-0000E7000000}"/>
    <cellStyle name="Moneda 4 2" xfId="234" xr:uid="{00000000-0005-0000-0000-0000E8000000}"/>
    <cellStyle name="Moneda 4 2 2" xfId="235" xr:uid="{00000000-0005-0000-0000-0000E9000000}"/>
    <cellStyle name="Moneda 4 2 2 2" xfId="236" xr:uid="{00000000-0005-0000-0000-0000EA000000}"/>
    <cellStyle name="Moneda 4 2 3" xfId="237" xr:uid="{00000000-0005-0000-0000-0000EB000000}"/>
    <cellStyle name="Moneda 4 3" xfId="238" xr:uid="{00000000-0005-0000-0000-0000EC000000}"/>
    <cellStyle name="Moneda 4 3 2" xfId="239" xr:uid="{00000000-0005-0000-0000-0000ED000000}"/>
    <cellStyle name="Moneda 4 3 2 2" xfId="240" xr:uid="{00000000-0005-0000-0000-0000EE000000}"/>
    <cellStyle name="Moneda 4 3 3" xfId="241" xr:uid="{00000000-0005-0000-0000-0000EF000000}"/>
    <cellStyle name="Moneda 4 4" xfId="242" xr:uid="{00000000-0005-0000-0000-0000F0000000}"/>
    <cellStyle name="Moneda 4 4 2" xfId="243" xr:uid="{00000000-0005-0000-0000-0000F1000000}"/>
    <cellStyle name="Moneda 4 5" xfId="244" xr:uid="{00000000-0005-0000-0000-0000F2000000}"/>
    <cellStyle name="Moneda 5" xfId="245" xr:uid="{00000000-0005-0000-0000-0000F3000000}"/>
    <cellStyle name="Moneda 5 2" xfId="246" xr:uid="{00000000-0005-0000-0000-0000F4000000}"/>
    <cellStyle name="Moneda 6" xfId="247" xr:uid="{00000000-0005-0000-0000-0000F5000000}"/>
    <cellStyle name="Moneda 6 2" xfId="248" xr:uid="{00000000-0005-0000-0000-0000F6000000}"/>
    <cellStyle name="Moneda 7" xfId="249" xr:uid="{00000000-0005-0000-0000-0000F7000000}"/>
    <cellStyle name="Moneda 7 2" xfId="250" xr:uid="{00000000-0005-0000-0000-0000F8000000}"/>
    <cellStyle name="Moneda 7 2 2" xfId="251" xr:uid="{00000000-0005-0000-0000-0000F9000000}"/>
    <cellStyle name="Moneda 7 3" xfId="252" xr:uid="{00000000-0005-0000-0000-0000FA000000}"/>
    <cellStyle name="Moneda 8" xfId="253" xr:uid="{00000000-0005-0000-0000-0000FB000000}"/>
    <cellStyle name="Neutral 2" xfId="254" xr:uid="{00000000-0005-0000-0000-0000FC000000}"/>
    <cellStyle name="Neutral 3" xfId="255" xr:uid="{00000000-0005-0000-0000-0000FD000000}"/>
    <cellStyle name="Normal" xfId="0" builtinId="0"/>
    <cellStyle name="Normal 10" xfId="256" xr:uid="{00000000-0005-0000-0000-0000FF000000}"/>
    <cellStyle name="Normal 10 2" xfId="257" xr:uid="{00000000-0005-0000-0000-000000010000}"/>
    <cellStyle name="Normal 10 2 2" xfId="258" xr:uid="{00000000-0005-0000-0000-000001010000}"/>
    <cellStyle name="Normal 10 2 2 2" xfId="259" xr:uid="{00000000-0005-0000-0000-000002010000}"/>
    <cellStyle name="Normal 10 2 3" xfId="260" xr:uid="{00000000-0005-0000-0000-000003010000}"/>
    <cellStyle name="Normal 10 3" xfId="261" xr:uid="{00000000-0005-0000-0000-000004010000}"/>
    <cellStyle name="Normal 10 3 2" xfId="262" xr:uid="{00000000-0005-0000-0000-000005010000}"/>
    <cellStyle name="Normal 10 4" xfId="263" xr:uid="{00000000-0005-0000-0000-000006010000}"/>
    <cellStyle name="Normal 11" xfId="264" xr:uid="{00000000-0005-0000-0000-000007010000}"/>
    <cellStyle name="Normal 11 2" xfId="265" xr:uid="{00000000-0005-0000-0000-000008010000}"/>
    <cellStyle name="Normal 11 2 2" xfId="266" xr:uid="{00000000-0005-0000-0000-000009010000}"/>
    <cellStyle name="Normal 11 2 2 2" xfId="267" xr:uid="{00000000-0005-0000-0000-00000A010000}"/>
    <cellStyle name="Normal 11 2 3" xfId="268" xr:uid="{00000000-0005-0000-0000-00000B010000}"/>
    <cellStyle name="Normal 11 2 4" xfId="269" xr:uid="{00000000-0005-0000-0000-00000C010000}"/>
    <cellStyle name="Normal 11 3" xfId="270" xr:uid="{00000000-0005-0000-0000-00000D010000}"/>
    <cellStyle name="Normal 11 4" xfId="271" xr:uid="{00000000-0005-0000-0000-00000E010000}"/>
    <cellStyle name="Normal 12" xfId="272" xr:uid="{00000000-0005-0000-0000-00000F010000}"/>
    <cellStyle name="Normal 13" xfId="273" xr:uid="{00000000-0005-0000-0000-000010010000}"/>
    <cellStyle name="Normal 14" xfId="274" xr:uid="{00000000-0005-0000-0000-000011010000}"/>
    <cellStyle name="Normal 15" xfId="275" xr:uid="{00000000-0005-0000-0000-000012010000}"/>
    <cellStyle name="Normal 16" xfId="276" xr:uid="{00000000-0005-0000-0000-000013010000}"/>
    <cellStyle name="Normal 16 2" xfId="277" xr:uid="{00000000-0005-0000-0000-000014010000}"/>
    <cellStyle name="Normal 17" xfId="278" xr:uid="{00000000-0005-0000-0000-000015010000}"/>
    <cellStyle name="Normal 17 2" xfId="279" xr:uid="{00000000-0005-0000-0000-000016010000}"/>
    <cellStyle name="Normal 18" xfId="280" xr:uid="{00000000-0005-0000-0000-000017010000}"/>
    <cellStyle name="Normal 2" xfId="2" xr:uid="{00000000-0005-0000-0000-000018010000}"/>
    <cellStyle name="Normal 2 2" xfId="281" xr:uid="{00000000-0005-0000-0000-000019010000}"/>
    <cellStyle name="Normal 2 2 2" xfId="282" xr:uid="{00000000-0005-0000-0000-00001A010000}"/>
    <cellStyle name="Normal 2 2 3" xfId="283" xr:uid="{00000000-0005-0000-0000-00001B010000}"/>
    <cellStyle name="Normal 2 2 3 2" xfId="284" xr:uid="{00000000-0005-0000-0000-00001C010000}"/>
    <cellStyle name="Normal 2 2 3 2 2" xfId="285" xr:uid="{00000000-0005-0000-0000-00001D010000}"/>
    <cellStyle name="Normal 2 2 3 3" xfId="286" xr:uid="{00000000-0005-0000-0000-00001E010000}"/>
    <cellStyle name="Normal 2 2 4" xfId="287" xr:uid="{00000000-0005-0000-0000-00001F010000}"/>
    <cellStyle name="Normal 2 2 4 2" xfId="288" xr:uid="{00000000-0005-0000-0000-000020010000}"/>
    <cellStyle name="Normal 2 2 4 2 2" xfId="289" xr:uid="{00000000-0005-0000-0000-000021010000}"/>
    <cellStyle name="Normal 2 2 4 3" xfId="290" xr:uid="{00000000-0005-0000-0000-000022010000}"/>
    <cellStyle name="Normal 2 3" xfId="291" xr:uid="{00000000-0005-0000-0000-000023010000}"/>
    <cellStyle name="Normal 2 3 2" xfId="292" xr:uid="{00000000-0005-0000-0000-000024010000}"/>
    <cellStyle name="Normal 2 3 2 2" xfId="293" xr:uid="{00000000-0005-0000-0000-000025010000}"/>
    <cellStyle name="Normal 2 3 2 2 2" xfId="294" xr:uid="{00000000-0005-0000-0000-000026010000}"/>
    <cellStyle name="Normal 2 3 2 3" xfId="295" xr:uid="{00000000-0005-0000-0000-000027010000}"/>
    <cellStyle name="Normal 2 3 3" xfId="296" xr:uid="{00000000-0005-0000-0000-000028010000}"/>
    <cellStyle name="Normal 2 3 3 2" xfId="297" xr:uid="{00000000-0005-0000-0000-000029010000}"/>
    <cellStyle name="Normal 2 3 4" xfId="298" xr:uid="{00000000-0005-0000-0000-00002A010000}"/>
    <cellStyle name="Normal 2 3 5" xfId="299" xr:uid="{00000000-0005-0000-0000-00002B010000}"/>
    <cellStyle name="Normal 2 3 6" xfId="300" xr:uid="{00000000-0005-0000-0000-00002C010000}"/>
    <cellStyle name="Normal 2 4" xfId="301" xr:uid="{00000000-0005-0000-0000-00002D010000}"/>
    <cellStyle name="Normal 2 4 2" xfId="302" xr:uid="{00000000-0005-0000-0000-00002E010000}"/>
    <cellStyle name="Normal 2 4 2 2" xfId="303" xr:uid="{00000000-0005-0000-0000-00002F010000}"/>
    <cellStyle name="Normal 2 4 3" xfId="304" xr:uid="{00000000-0005-0000-0000-000030010000}"/>
    <cellStyle name="Normal 2 4 4" xfId="305" xr:uid="{00000000-0005-0000-0000-000031010000}"/>
    <cellStyle name="Normal 2 4 5" xfId="306" xr:uid="{00000000-0005-0000-0000-000032010000}"/>
    <cellStyle name="Normal 2 5" xfId="307" xr:uid="{00000000-0005-0000-0000-000033010000}"/>
    <cellStyle name="Normal 2 6" xfId="308" xr:uid="{00000000-0005-0000-0000-000034010000}"/>
    <cellStyle name="Normal 2_Hoja Financiera NG" xfId="309" xr:uid="{00000000-0005-0000-0000-000035010000}"/>
    <cellStyle name="Normal 3" xfId="4" xr:uid="{00000000-0005-0000-0000-000036010000}"/>
    <cellStyle name="Normal 3 2" xfId="310" xr:uid="{00000000-0005-0000-0000-000037010000}"/>
    <cellStyle name="Normal 3 2 2" xfId="311" xr:uid="{00000000-0005-0000-0000-000038010000}"/>
    <cellStyle name="Normal 3 2 3" xfId="312" xr:uid="{00000000-0005-0000-0000-000039010000}"/>
    <cellStyle name="Normal 3 3" xfId="313" xr:uid="{00000000-0005-0000-0000-00003A010000}"/>
    <cellStyle name="Normal 3 3 2" xfId="314" xr:uid="{00000000-0005-0000-0000-00003B010000}"/>
    <cellStyle name="Normal 3 3 2 2" xfId="315" xr:uid="{00000000-0005-0000-0000-00003C010000}"/>
    <cellStyle name="Normal 3 3 3" xfId="316" xr:uid="{00000000-0005-0000-0000-00003D010000}"/>
    <cellStyle name="Normal 3 4" xfId="317" xr:uid="{00000000-0005-0000-0000-00003E010000}"/>
    <cellStyle name="Normal 3 4 2" xfId="318" xr:uid="{00000000-0005-0000-0000-00003F010000}"/>
    <cellStyle name="Normal 3 5" xfId="319" xr:uid="{00000000-0005-0000-0000-000040010000}"/>
    <cellStyle name="Normal 4" xfId="320" xr:uid="{00000000-0005-0000-0000-000041010000}"/>
    <cellStyle name="Normal 4 2" xfId="321" xr:uid="{00000000-0005-0000-0000-000042010000}"/>
    <cellStyle name="Normal 4 2 2" xfId="322" xr:uid="{00000000-0005-0000-0000-000043010000}"/>
    <cellStyle name="Normal 4 2 3" xfId="323" xr:uid="{00000000-0005-0000-0000-000044010000}"/>
    <cellStyle name="Normal 4 3" xfId="324" xr:uid="{00000000-0005-0000-0000-000045010000}"/>
    <cellStyle name="Normal 4 3 2" xfId="325" xr:uid="{00000000-0005-0000-0000-000046010000}"/>
    <cellStyle name="Normal 4 3 3" xfId="326" xr:uid="{00000000-0005-0000-0000-000047010000}"/>
    <cellStyle name="Normal 4 4" xfId="327" xr:uid="{00000000-0005-0000-0000-000048010000}"/>
    <cellStyle name="Normal 4 4 2" xfId="328" xr:uid="{00000000-0005-0000-0000-000049010000}"/>
    <cellStyle name="Normal 4 5" xfId="329" xr:uid="{00000000-0005-0000-0000-00004A010000}"/>
    <cellStyle name="Normal 5" xfId="330" xr:uid="{00000000-0005-0000-0000-00004B010000}"/>
    <cellStyle name="Normal 5 2" xfId="331" xr:uid="{00000000-0005-0000-0000-00004C010000}"/>
    <cellStyle name="Normal 5 2 2" xfId="332" xr:uid="{00000000-0005-0000-0000-00004D010000}"/>
    <cellStyle name="Normal 5 3" xfId="333" xr:uid="{00000000-0005-0000-0000-00004E010000}"/>
    <cellStyle name="Normal 6" xfId="334" xr:uid="{00000000-0005-0000-0000-00004F010000}"/>
    <cellStyle name="Normal 65" xfId="335" xr:uid="{00000000-0005-0000-0000-000050010000}"/>
    <cellStyle name="Normal 7" xfId="336" xr:uid="{00000000-0005-0000-0000-000051010000}"/>
    <cellStyle name="Normal 7 2" xfId="337" xr:uid="{00000000-0005-0000-0000-000052010000}"/>
    <cellStyle name="Normal 7 2 2" xfId="338" xr:uid="{00000000-0005-0000-0000-000053010000}"/>
    <cellStyle name="Normal 7 2 2 2" xfId="339" xr:uid="{00000000-0005-0000-0000-000054010000}"/>
    <cellStyle name="Normal 7 2 3" xfId="340" xr:uid="{00000000-0005-0000-0000-000055010000}"/>
    <cellStyle name="Normal 7 3" xfId="341" xr:uid="{00000000-0005-0000-0000-000056010000}"/>
    <cellStyle name="Normal 7 3 2" xfId="342" xr:uid="{00000000-0005-0000-0000-000057010000}"/>
    <cellStyle name="Normal 7 4" xfId="343" xr:uid="{00000000-0005-0000-0000-000058010000}"/>
    <cellStyle name="Normal 8" xfId="344" xr:uid="{00000000-0005-0000-0000-000059010000}"/>
    <cellStyle name="Normal 8 2" xfId="345" xr:uid="{00000000-0005-0000-0000-00005A010000}"/>
    <cellStyle name="Normal 8 2 2" xfId="346" xr:uid="{00000000-0005-0000-0000-00005B010000}"/>
    <cellStyle name="Normal 8 2 2 2" xfId="347" xr:uid="{00000000-0005-0000-0000-00005C010000}"/>
    <cellStyle name="Normal 8 2 3" xfId="348" xr:uid="{00000000-0005-0000-0000-00005D010000}"/>
    <cellStyle name="Normal 8 3" xfId="349" xr:uid="{00000000-0005-0000-0000-00005E010000}"/>
    <cellStyle name="Normal 8 3 2" xfId="350" xr:uid="{00000000-0005-0000-0000-00005F010000}"/>
    <cellStyle name="Normal 8 4" xfId="351" xr:uid="{00000000-0005-0000-0000-000060010000}"/>
    <cellStyle name="Normal 9" xfId="352" xr:uid="{00000000-0005-0000-0000-000061010000}"/>
    <cellStyle name="Notas 2" xfId="353" xr:uid="{00000000-0005-0000-0000-000062010000}"/>
    <cellStyle name="Notas 2 2" xfId="354" xr:uid="{00000000-0005-0000-0000-000063010000}"/>
    <cellStyle name="Notas 2 2 2" xfId="355" xr:uid="{00000000-0005-0000-0000-000064010000}"/>
    <cellStyle name="Notas 2 3" xfId="356" xr:uid="{00000000-0005-0000-0000-000065010000}"/>
    <cellStyle name="Notas 2 4" xfId="357" xr:uid="{00000000-0005-0000-0000-000066010000}"/>
    <cellStyle name="Notas 3" xfId="358" xr:uid="{00000000-0005-0000-0000-000067010000}"/>
    <cellStyle name="Notas 3 2" xfId="359" xr:uid="{00000000-0005-0000-0000-000068010000}"/>
    <cellStyle name="Notas 3 3" xfId="360" xr:uid="{00000000-0005-0000-0000-000069010000}"/>
    <cellStyle name="Note" xfId="361" xr:uid="{00000000-0005-0000-0000-00006A010000}"/>
    <cellStyle name="Note 2" xfId="362" xr:uid="{00000000-0005-0000-0000-00006B010000}"/>
    <cellStyle name="Output" xfId="363" xr:uid="{00000000-0005-0000-0000-00006C010000}"/>
    <cellStyle name="Porcentaje 2" xfId="364" xr:uid="{00000000-0005-0000-0000-00006D010000}"/>
    <cellStyle name="Porcentaje 2 2" xfId="365" xr:uid="{00000000-0005-0000-0000-00006E010000}"/>
    <cellStyle name="Porcentaje 2 2 2" xfId="366" xr:uid="{00000000-0005-0000-0000-00006F010000}"/>
    <cellStyle name="Porcentaje 2 3" xfId="367" xr:uid="{00000000-0005-0000-0000-000070010000}"/>
    <cellStyle name="Porcentaje 3" xfId="368" xr:uid="{00000000-0005-0000-0000-000071010000}"/>
    <cellStyle name="Porcentaje 4" xfId="369" xr:uid="{00000000-0005-0000-0000-000072010000}"/>
    <cellStyle name="Porcentual 2" xfId="370" xr:uid="{00000000-0005-0000-0000-000073010000}"/>
    <cellStyle name="Salida 2" xfId="371" xr:uid="{00000000-0005-0000-0000-000074010000}"/>
    <cellStyle name="Salida 3" xfId="372" xr:uid="{00000000-0005-0000-0000-000075010000}"/>
    <cellStyle name="Texto de advertencia 2" xfId="373" xr:uid="{00000000-0005-0000-0000-000076010000}"/>
    <cellStyle name="Texto de advertencia 3" xfId="374" xr:uid="{00000000-0005-0000-0000-000077010000}"/>
    <cellStyle name="Texto explicativo 2" xfId="375" xr:uid="{00000000-0005-0000-0000-000078010000}"/>
    <cellStyle name="Texto explicativo 3" xfId="376" xr:uid="{00000000-0005-0000-0000-000079010000}"/>
    <cellStyle name="Title" xfId="377" xr:uid="{00000000-0005-0000-0000-00007A010000}"/>
    <cellStyle name="Título 1 2" xfId="378" xr:uid="{00000000-0005-0000-0000-00007B010000}"/>
    <cellStyle name="Título 1 3" xfId="379" xr:uid="{00000000-0005-0000-0000-00007C010000}"/>
    <cellStyle name="Título 2 2" xfId="380" xr:uid="{00000000-0005-0000-0000-00007D010000}"/>
    <cellStyle name="Título 2 3" xfId="381" xr:uid="{00000000-0005-0000-0000-00007E010000}"/>
    <cellStyle name="Título 3 2" xfId="382" xr:uid="{00000000-0005-0000-0000-00007F010000}"/>
    <cellStyle name="Título 3 3" xfId="383" xr:uid="{00000000-0005-0000-0000-000080010000}"/>
    <cellStyle name="Título 4" xfId="384" xr:uid="{00000000-0005-0000-0000-000081010000}"/>
    <cellStyle name="Título 5" xfId="385" xr:uid="{00000000-0005-0000-0000-000082010000}"/>
    <cellStyle name="Total 2" xfId="386" xr:uid="{00000000-0005-0000-0000-000083010000}"/>
    <cellStyle name="Total 3" xfId="387" xr:uid="{00000000-0005-0000-0000-000084010000}"/>
    <cellStyle name="Warning Text" xfId="388" xr:uid="{00000000-0005-0000-0000-000085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1</xdr:row>
      <xdr:rowOff>59037</xdr:rowOff>
    </xdr:from>
    <xdr:ext cx="1266825" cy="502937"/>
    <xdr:pic>
      <xdr:nvPicPr>
        <xdr:cNvPr id="2" name="Imagen 6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220962"/>
          <a:ext cx="1266825" cy="502937"/>
        </a:xfrm>
        <a:prstGeom prst="rect">
          <a:avLst/>
        </a:prstGeom>
      </xdr:spPr>
    </xdr:pic>
    <xdr:clientData/>
  </xdr:oneCellAnchor>
  <xdr:oneCellAnchor>
    <xdr:from>
      <xdr:col>5</xdr:col>
      <xdr:colOff>431715</xdr:colOff>
      <xdr:row>1</xdr:row>
      <xdr:rowOff>76199</xdr:rowOff>
    </xdr:from>
    <xdr:ext cx="1139910" cy="619125"/>
    <xdr:pic>
      <xdr:nvPicPr>
        <xdr:cNvPr id="3" name="9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3715" y="238124"/>
          <a:ext cx="113991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CIOS%20Y%20DOCUMENTOS%202019/ESTADOS%20FINANCIEROS%202019/PRIMER%20TRIMESTRE%202019/Formatos%201er%20Trimestre%202019%20COMAPA%20VICTOR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01"/>
      <sheetName val="02 "/>
      <sheetName val="02.1"/>
      <sheetName val="03"/>
      <sheetName val="04"/>
      <sheetName val="05"/>
      <sheetName val="06"/>
      <sheetName val="08"/>
      <sheetName val="09.1"/>
      <sheetName val="09.1.1"/>
      <sheetName val="09.1.2"/>
      <sheetName val="09.2."/>
      <sheetName val="09.3"/>
      <sheetName val="09.4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1"/>
      <sheetName val="A12"/>
      <sheetName val="7.I.1"/>
      <sheetName val="7.I.2"/>
      <sheetName val="7.I.3"/>
      <sheetName val="7.I.4 "/>
      <sheetName val="7.I.5"/>
      <sheetName val="7.I.6-7"/>
      <sheetName val="7.1.8"/>
      <sheetName val="7.I.9"/>
      <sheetName val="7.I.10"/>
      <sheetName val="7.I.11 "/>
      <sheetName val="7.1.12"/>
      <sheetName val="7.I.13"/>
      <sheetName val="7.I.14"/>
      <sheetName val="7.II.1"/>
      <sheetName val="7.II.2"/>
      <sheetName val="7.II.3"/>
      <sheetName val="7.III.1-2"/>
      <sheetName val="7.IV.1"/>
      <sheetName val="7.IV.2"/>
      <sheetName val="7.IV.2 (2)"/>
      <sheetName val="7.IV.3"/>
      <sheetName val="7.V.1"/>
      <sheetName val="7.V.2."/>
      <sheetName val="7.GA.1"/>
      <sheetName val="7.GA.2"/>
      <sheetName val="7.GA.3"/>
      <sheetName val="7.GA.4"/>
      <sheetName val="7.GA.5"/>
      <sheetName val="7.GA.6"/>
      <sheetName val="7.GA.7"/>
      <sheetName val="7.GA.8.1"/>
      <sheetName val="7.GA.8.2"/>
      <sheetName val="7.GA.9"/>
      <sheetName val="7.GA.10"/>
      <sheetName val="7.GA.11"/>
      <sheetName val="7.GA.12"/>
      <sheetName val="7.GA.13"/>
      <sheetName val="7.GA.14"/>
      <sheetName val="7.GA.15"/>
      <sheetName val="7.GA.16"/>
      <sheetName val="LDF-1"/>
      <sheetName val="LDF-2"/>
      <sheetName val="LDF-3"/>
      <sheetName val="LDF-4"/>
      <sheetName val="LDF-5"/>
      <sheetName val="LDF-6 a)"/>
      <sheetName val="LDF-6 b)"/>
      <sheetName val="LDF-6 c)"/>
      <sheetName val="LDF-6 d)"/>
      <sheetName val="ANEXO 1"/>
      <sheetName val="Hoja1"/>
    </sheetNames>
    <sheetDataSet>
      <sheetData sheetId="0"/>
      <sheetData sheetId="1">
        <row r="35">
          <cell r="I35">
            <v>60321536.490000002</v>
          </cell>
        </row>
        <row r="36">
          <cell r="I36">
            <v>0</v>
          </cell>
        </row>
        <row r="37">
          <cell r="H37">
            <v>0</v>
          </cell>
          <cell r="I37">
            <v>0</v>
          </cell>
        </row>
        <row r="42">
          <cell r="H4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O60"/>
  <sheetViews>
    <sheetView tabSelected="1" workbookViewId="0">
      <selection activeCell="J20" sqref="J20"/>
    </sheetView>
  </sheetViews>
  <sheetFormatPr baseColWidth="10" defaultColWidth="11.5" defaultRowHeight="13"/>
  <cols>
    <col min="1" max="1" width="6.6640625" style="5" bestFit="1" customWidth="1"/>
    <col min="2" max="2" width="61.5" style="5" customWidth="1"/>
    <col min="3" max="5" width="19.1640625" style="5" customWidth="1"/>
    <col min="6" max="7" width="16.83203125" style="5" customWidth="1"/>
    <col min="8" max="8" width="17.83203125" style="5" customWidth="1"/>
    <col min="9" max="16384" width="11.5" style="5"/>
  </cols>
  <sheetData>
    <row r="1" spans="1:9">
      <c r="G1" s="30">
        <v>3</v>
      </c>
    </row>
    <row r="2" spans="1:9" ht="32.25" customHeight="1">
      <c r="A2" s="3"/>
      <c r="B2" s="32" t="s">
        <v>15</v>
      </c>
      <c r="C2" s="31"/>
      <c r="D2" s="31"/>
      <c r="E2" s="31"/>
      <c r="F2" s="31"/>
      <c r="G2" s="31"/>
      <c r="H2" s="4"/>
    </row>
    <row r="3" spans="1:9" ht="17">
      <c r="A3" s="3"/>
      <c r="B3" s="3"/>
      <c r="C3" s="3"/>
      <c r="D3" s="3"/>
      <c r="E3" s="3"/>
      <c r="F3" s="3"/>
      <c r="G3" s="3"/>
      <c r="H3" s="4"/>
    </row>
    <row r="4" spans="1:9" ht="17">
      <c r="A4" s="6"/>
      <c r="B4" s="36" t="s">
        <v>17</v>
      </c>
      <c r="C4" s="36"/>
      <c r="D4" s="36"/>
      <c r="E4" s="36"/>
      <c r="F4" s="36"/>
      <c r="G4" s="36"/>
      <c r="H4" s="7"/>
      <c r="I4" s="7"/>
    </row>
    <row r="5" spans="1:9" ht="17">
      <c r="A5" s="8"/>
      <c r="B5" s="32" t="s">
        <v>16</v>
      </c>
      <c r="C5" s="32"/>
      <c r="D5" s="32"/>
      <c r="E5" s="32"/>
      <c r="F5" s="32"/>
      <c r="G5" s="32"/>
      <c r="H5" s="9"/>
    </row>
    <row r="6" spans="1:9" ht="14">
      <c r="A6" s="31"/>
      <c r="B6" s="31"/>
      <c r="C6" s="31"/>
      <c r="D6" s="31"/>
      <c r="E6" s="31"/>
      <c r="F6" s="31"/>
      <c r="G6" s="31"/>
    </row>
    <row r="7" spans="1:9">
      <c r="G7" s="2"/>
    </row>
    <row r="8" spans="1:9" s="1" customFormat="1">
      <c r="A8" s="37" t="s">
        <v>18</v>
      </c>
      <c r="B8" s="37" t="s">
        <v>19</v>
      </c>
      <c r="C8" s="38" t="s">
        <v>0</v>
      </c>
      <c r="D8" s="38" t="s">
        <v>20</v>
      </c>
      <c r="E8" s="38" t="s">
        <v>21</v>
      </c>
      <c r="F8" s="38" t="s">
        <v>22</v>
      </c>
      <c r="G8" s="38" t="s">
        <v>23</v>
      </c>
    </row>
    <row r="9" spans="1:9" s="1" customFormat="1">
      <c r="A9" s="37"/>
      <c r="B9" s="37"/>
      <c r="C9" s="39"/>
      <c r="D9" s="39"/>
      <c r="E9" s="39"/>
      <c r="F9" s="39"/>
      <c r="G9" s="39"/>
    </row>
    <row r="10" spans="1:9" s="1" customFormat="1" ht="24.75" customHeight="1">
      <c r="A10" s="37"/>
      <c r="B10" s="37"/>
      <c r="C10" s="40"/>
      <c r="D10" s="40"/>
      <c r="E10" s="40"/>
      <c r="F10" s="40"/>
      <c r="G10" s="40"/>
    </row>
    <row r="11" spans="1:9" s="16" customFormat="1" ht="14">
      <c r="A11" s="10" t="s">
        <v>12</v>
      </c>
      <c r="B11" s="11" t="s">
        <v>13</v>
      </c>
      <c r="C11" s="12"/>
      <c r="D11" s="13">
        <v>80931</v>
      </c>
      <c r="E11" s="13">
        <v>3339643</v>
      </c>
      <c r="F11" s="14"/>
      <c r="G11" s="15">
        <f>D11+E11</f>
        <v>3420574</v>
      </c>
    </row>
    <row r="12" spans="1:9" s="16" customFormat="1">
      <c r="A12" s="17"/>
      <c r="B12" s="17"/>
      <c r="C12" s="18"/>
      <c r="D12" s="19"/>
      <c r="E12" s="19"/>
      <c r="F12" s="19"/>
      <c r="G12" s="19"/>
    </row>
    <row r="13" spans="1:9" s="16" customFormat="1" ht="14">
      <c r="A13" s="20"/>
      <c r="B13" s="20" t="s">
        <v>24</v>
      </c>
      <c r="C13" s="15">
        <f>SUM(C14:C16)</f>
        <v>60321536.490000002</v>
      </c>
      <c r="D13" s="21"/>
      <c r="E13" s="21"/>
      <c r="F13" s="21"/>
      <c r="G13" s="15">
        <f>SUM(G14:G16)</f>
        <v>60321536.490000002</v>
      </c>
    </row>
    <row r="14" spans="1:9" s="16" customFormat="1" ht="14">
      <c r="A14" s="17" t="s">
        <v>1</v>
      </c>
      <c r="B14" s="17" t="s">
        <v>2</v>
      </c>
      <c r="C14" s="18">
        <f>+'[1]01'!I35</f>
        <v>60321536.490000002</v>
      </c>
      <c r="D14" s="21"/>
      <c r="E14" s="21"/>
      <c r="F14" s="21"/>
      <c r="G14" s="19">
        <f>C14</f>
        <v>60321536.490000002</v>
      </c>
    </row>
    <row r="15" spans="1:9" s="16" customFormat="1" ht="14">
      <c r="A15" s="17" t="s">
        <v>3</v>
      </c>
      <c r="B15" s="17" t="s">
        <v>4</v>
      </c>
      <c r="C15" s="18">
        <f>+'[1]01'!I36</f>
        <v>0</v>
      </c>
      <c r="D15" s="21"/>
      <c r="E15" s="21"/>
      <c r="F15" s="21"/>
      <c r="G15" s="19">
        <f>C15</f>
        <v>0</v>
      </c>
    </row>
    <row r="16" spans="1:9" s="16" customFormat="1" ht="14">
      <c r="A16" s="17" t="s">
        <v>5</v>
      </c>
      <c r="B16" s="17" t="s">
        <v>25</v>
      </c>
      <c r="C16" s="18">
        <f>+'[1]01'!I37</f>
        <v>0</v>
      </c>
      <c r="D16" s="21"/>
      <c r="E16" s="21"/>
      <c r="F16" s="21"/>
      <c r="G16" s="19">
        <f>C16</f>
        <v>0</v>
      </c>
    </row>
    <row r="17" spans="1:7" s="16" customFormat="1">
      <c r="A17" s="17"/>
      <c r="B17" s="17"/>
      <c r="C17" s="18"/>
      <c r="D17" s="19"/>
      <c r="E17" s="19"/>
      <c r="F17" s="19"/>
      <c r="G17" s="19"/>
    </row>
    <row r="18" spans="1:7" s="16" customFormat="1" ht="28">
      <c r="A18" s="20"/>
      <c r="B18" s="20" t="s">
        <v>26</v>
      </c>
      <c r="C18" s="22"/>
      <c r="D18" s="15">
        <f>SUM(D20:D22)</f>
        <v>1334424151</v>
      </c>
      <c r="E18" s="15">
        <f>SUM(E20:E22)</f>
        <v>0</v>
      </c>
      <c r="F18" s="15">
        <f>SUM(F20:F22)</f>
        <v>0</v>
      </c>
      <c r="G18" s="15">
        <f>SUM(G20:G22)</f>
        <v>1334424151</v>
      </c>
    </row>
    <row r="19" spans="1:7" s="16" customFormat="1" ht="14">
      <c r="A19" s="17" t="s">
        <v>6</v>
      </c>
      <c r="B19" s="17" t="s">
        <v>27</v>
      </c>
      <c r="C19" s="22"/>
      <c r="D19" s="21"/>
      <c r="E19" s="19">
        <v>0</v>
      </c>
      <c r="F19" s="21"/>
      <c r="G19" s="19">
        <f>E19</f>
        <v>0</v>
      </c>
    </row>
    <row r="20" spans="1:7" s="16" customFormat="1" ht="14">
      <c r="A20" s="17" t="s">
        <v>7</v>
      </c>
      <c r="B20" s="17" t="s">
        <v>28</v>
      </c>
      <c r="C20" s="22"/>
      <c r="D20" s="19">
        <v>1343003245</v>
      </c>
      <c r="E20" s="21"/>
      <c r="F20" s="21"/>
      <c r="G20" s="19">
        <f>D20</f>
        <v>1343003245</v>
      </c>
    </row>
    <row r="21" spans="1:7" s="16" customFormat="1" ht="14">
      <c r="A21" s="17" t="s">
        <v>8</v>
      </c>
      <c r="B21" s="17" t="s">
        <v>9</v>
      </c>
      <c r="C21" s="22"/>
      <c r="D21" s="19">
        <v>-8579094</v>
      </c>
      <c r="E21" s="21"/>
      <c r="F21" s="19">
        <v>0</v>
      </c>
      <c r="G21" s="19">
        <f>D21+F21</f>
        <v>-8579094</v>
      </c>
    </row>
    <row r="22" spans="1:7" s="16" customFormat="1" ht="14">
      <c r="A22" s="17" t="s">
        <v>10</v>
      </c>
      <c r="B22" s="17" t="s">
        <v>11</v>
      </c>
      <c r="C22" s="22"/>
      <c r="D22" s="19">
        <v>0</v>
      </c>
      <c r="E22" s="21"/>
      <c r="F22" s="21"/>
      <c r="G22" s="19">
        <f t="shared" ref="G22" si="0">D22+F22</f>
        <v>0</v>
      </c>
    </row>
    <row r="23" spans="1:7" s="16" customFormat="1">
      <c r="A23" s="17"/>
      <c r="B23" s="23"/>
      <c r="C23" s="18"/>
      <c r="D23" s="19"/>
      <c r="E23" s="19"/>
      <c r="F23" s="19"/>
      <c r="G23" s="19"/>
    </row>
    <row r="24" spans="1:7" s="16" customFormat="1" ht="14">
      <c r="A24" s="20"/>
      <c r="B24" s="20" t="s">
        <v>29</v>
      </c>
      <c r="C24" s="15">
        <f>C13</f>
        <v>60321536.490000002</v>
      </c>
      <c r="D24" s="15">
        <f>D11+D18</f>
        <v>1334505082</v>
      </c>
      <c r="E24" s="15">
        <f>E11+E18</f>
        <v>3339643</v>
      </c>
      <c r="F24" s="15">
        <f>F18</f>
        <v>0</v>
      </c>
      <c r="G24" s="15">
        <f>G11+G13+G18</f>
        <v>1398166261.49</v>
      </c>
    </row>
    <row r="25" spans="1:7" s="16" customFormat="1">
      <c r="A25" s="20"/>
      <c r="B25" s="20"/>
      <c r="C25" s="18"/>
      <c r="D25" s="19"/>
      <c r="E25" s="19"/>
      <c r="F25" s="19"/>
      <c r="G25" s="19"/>
    </row>
    <row r="26" spans="1:7" s="16" customFormat="1" ht="14">
      <c r="A26" s="20"/>
      <c r="B26" s="20" t="s">
        <v>30</v>
      </c>
      <c r="C26" s="15" t="e">
        <f>SUM(C27:C29)</f>
        <v>#REF!</v>
      </c>
      <c r="D26" s="21"/>
      <c r="E26" s="21"/>
      <c r="F26" s="21"/>
      <c r="G26" s="15" t="e">
        <f>SUM(G27:G29)</f>
        <v>#REF!</v>
      </c>
    </row>
    <row r="27" spans="1:7" s="16" customFormat="1" ht="14">
      <c r="A27" s="17" t="s">
        <v>1</v>
      </c>
      <c r="B27" s="17" t="s">
        <v>2</v>
      </c>
      <c r="C27" s="18">
        <v>0</v>
      </c>
      <c r="D27" s="21"/>
      <c r="E27" s="21"/>
      <c r="F27" s="21"/>
      <c r="G27" s="19">
        <f>C27</f>
        <v>0</v>
      </c>
    </row>
    <row r="28" spans="1:7" s="16" customFormat="1" ht="14">
      <c r="A28" s="17" t="s">
        <v>3</v>
      </c>
      <c r="B28" s="17" t="s">
        <v>4</v>
      </c>
      <c r="C28" s="18" t="e">
        <f>+#REF!</f>
        <v>#REF!</v>
      </c>
      <c r="D28" s="21"/>
      <c r="E28" s="21"/>
      <c r="F28" s="21"/>
      <c r="G28" s="19" t="e">
        <f>C28</f>
        <v>#REF!</v>
      </c>
    </row>
    <row r="29" spans="1:7" s="16" customFormat="1" ht="14">
      <c r="A29" s="17" t="s">
        <v>5</v>
      </c>
      <c r="B29" s="17" t="s">
        <v>25</v>
      </c>
      <c r="C29" s="18">
        <f>+'[1]01'!H37</f>
        <v>0</v>
      </c>
      <c r="D29" s="21"/>
      <c r="E29" s="21"/>
      <c r="F29" s="21"/>
      <c r="G29" s="19">
        <f>C29</f>
        <v>0</v>
      </c>
    </row>
    <row r="30" spans="1:7" s="16" customFormat="1">
      <c r="A30" s="17"/>
      <c r="B30" s="17"/>
      <c r="C30" s="18"/>
      <c r="D30" s="19"/>
      <c r="E30" s="19"/>
      <c r="F30" s="19"/>
      <c r="G30" s="19"/>
    </row>
    <row r="31" spans="1:7" s="16" customFormat="1" ht="28">
      <c r="A31" s="20"/>
      <c r="B31" s="20" t="s">
        <v>31</v>
      </c>
      <c r="C31" s="22"/>
      <c r="D31" s="15">
        <f>SUM(D33:D35)</f>
        <v>-9007891</v>
      </c>
      <c r="E31" s="15">
        <f>SUM(E32)</f>
        <v>39759462</v>
      </c>
      <c r="F31" s="15">
        <f>SUM(F34)</f>
        <v>0</v>
      </c>
      <c r="G31" s="15">
        <f>SUM(G32:G35)</f>
        <v>30751571</v>
      </c>
    </row>
    <row r="32" spans="1:7" s="16" customFormat="1" ht="14">
      <c r="A32" s="17" t="s">
        <v>6</v>
      </c>
      <c r="B32" s="17" t="s">
        <v>27</v>
      </c>
      <c r="C32" s="22"/>
      <c r="D32" s="21"/>
      <c r="E32" s="19">
        <v>39759462</v>
      </c>
      <c r="F32" s="21"/>
      <c r="G32" s="19">
        <f>E32</f>
        <v>39759462</v>
      </c>
    </row>
    <row r="33" spans="1:15" s="16" customFormat="1" ht="14">
      <c r="A33" s="17" t="s">
        <v>7</v>
      </c>
      <c r="B33" s="17" t="s">
        <v>28</v>
      </c>
      <c r="C33" s="22"/>
      <c r="D33" s="19">
        <v>-9007891</v>
      </c>
      <c r="E33" s="21"/>
      <c r="F33" s="21"/>
      <c r="G33" s="19">
        <f>D33</f>
        <v>-9007891</v>
      </c>
    </row>
    <row r="34" spans="1:15" s="16" customFormat="1" ht="14">
      <c r="A34" s="17" t="s">
        <v>8</v>
      </c>
      <c r="B34" s="17" t="s">
        <v>9</v>
      </c>
      <c r="C34" s="22"/>
      <c r="D34" s="19">
        <v>0</v>
      </c>
      <c r="E34" s="21"/>
      <c r="F34" s="19">
        <v>0</v>
      </c>
      <c r="G34" s="19">
        <f>D34+F34</f>
        <v>0</v>
      </c>
      <c r="H34" s="24"/>
    </row>
    <row r="35" spans="1:15" s="16" customFormat="1" ht="14">
      <c r="A35" s="17" t="s">
        <v>10</v>
      </c>
      <c r="B35" s="17" t="s">
        <v>11</v>
      </c>
      <c r="C35" s="22"/>
      <c r="D35" s="19">
        <f>+'[1]01'!H42</f>
        <v>0</v>
      </c>
      <c r="E35" s="21"/>
      <c r="F35" s="21"/>
      <c r="G35" s="19">
        <f>D35</f>
        <v>0</v>
      </c>
    </row>
    <row r="36" spans="1:15" s="16" customFormat="1">
      <c r="A36" s="17"/>
      <c r="B36" s="17"/>
      <c r="C36" s="18"/>
      <c r="D36" s="19"/>
      <c r="E36" s="19"/>
      <c r="F36" s="19"/>
      <c r="G36" s="19"/>
    </row>
    <row r="37" spans="1:15" s="16" customFormat="1" ht="14">
      <c r="A37" s="25"/>
      <c r="B37" s="25" t="s">
        <v>32</v>
      </c>
      <c r="C37" s="26" t="e">
        <f>C24+C26</f>
        <v>#REF!</v>
      </c>
      <c r="D37" s="26">
        <f>D24+D31</f>
        <v>1325497191</v>
      </c>
      <c r="E37" s="26">
        <f>E24+E31</f>
        <v>43099105</v>
      </c>
      <c r="F37" s="26">
        <f>F24+F31</f>
        <v>0</v>
      </c>
      <c r="G37" s="26" t="e">
        <f>G24+G31+G26</f>
        <v>#REF!</v>
      </c>
    </row>
    <row r="38" spans="1:15" s="16" customForma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5" ht="15" customHeight="1">
      <c r="A39" s="33" t="s">
        <v>14</v>
      </c>
      <c r="B39" s="33"/>
      <c r="C39" s="33"/>
      <c r="D39" s="33"/>
      <c r="E39" s="33"/>
      <c r="F39" s="33"/>
      <c r="G39" s="33"/>
      <c r="H39" s="27"/>
      <c r="I39" s="27"/>
      <c r="J39" s="27"/>
      <c r="K39" s="27"/>
      <c r="L39" s="27"/>
      <c r="M39" s="27"/>
      <c r="N39" s="27"/>
      <c r="O39" s="27"/>
    </row>
    <row r="59" spans="1:9">
      <c r="A59" s="28"/>
      <c r="B59" s="34"/>
      <c r="C59" s="34"/>
      <c r="D59" s="34"/>
      <c r="E59" s="34"/>
      <c r="F59" s="34"/>
      <c r="G59" s="34"/>
      <c r="H59" s="34"/>
      <c r="I59" s="34"/>
    </row>
    <row r="60" spans="1:9">
      <c r="A60" s="29"/>
      <c r="B60" s="35"/>
      <c r="C60" s="35"/>
      <c r="D60" s="35"/>
      <c r="E60" s="35"/>
      <c r="F60" s="35"/>
      <c r="G60" s="35"/>
      <c r="H60" s="35"/>
      <c r="I60" s="35"/>
    </row>
  </sheetData>
  <mergeCells count="14">
    <mergeCell ref="A39:G39"/>
    <mergeCell ref="B59:I59"/>
    <mergeCell ref="B60:I60"/>
    <mergeCell ref="B2:G2"/>
    <mergeCell ref="B4:G4"/>
    <mergeCell ref="B5:G5"/>
    <mergeCell ref="A8:A10"/>
    <mergeCell ref="B8:B10"/>
    <mergeCell ref="C8:C10"/>
    <mergeCell ref="D8:D10"/>
    <mergeCell ref="E8:E10"/>
    <mergeCell ref="F8:F10"/>
    <mergeCell ref="G8:G10"/>
    <mergeCell ref="A6:G6"/>
  </mergeCells>
  <pageMargins left="0.7" right="0.7" top="0.75" bottom="0.75" header="0.3" footer="0.3"/>
  <pageSetup scale="71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</vt:lpstr>
      <vt:lpstr>'03'!Área_de_impresión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Diego Aleman</dc:creator>
  <cp:lastModifiedBy>Microsoft Office User</cp:lastModifiedBy>
  <cp:lastPrinted>2020-01-16T15:53:50Z</cp:lastPrinted>
  <dcterms:created xsi:type="dcterms:W3CDTF">2020-01-14T19:44:06Z</dcterms:created>
  <dcterms:modified xsi:type="dcterms:W3CDTF">2020-01-21T20:41:49Z</dcterms:modified>
</cp:coreProperties>
</file>